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рейскурант на все услуги\Прейск 2025 РБ\РБ\Лаборатория РБ КДЛ +БАК лаб 07.07.2025\"/>
    </mc:Choice>
  </mc:AlternateContent>
  <bookViews>
    <workbookView xWindow="0" yWindow="0" windowWidth="19545" windowHeight="6870" activeTab="1"/>
  </bookViews>
  <sheets>
    <sheet name="Прайс РБ07.07.25 Бак лаб" sheetId="3" r:id="rId1"/>
    <sheet name="Прайс ИГ 07.07.25 Бак лаб" sheetId="5" r:id="rId2"/>
  </sheets>
  <calcPr calcId="162913"/>
</workbook>
</file>

<file path=xl/calcChain.xml><?xml version="1.0" encoding="utf-8"?>
<calcChain xmlns="http://schemas.openxmlformats.org/spreadsheetml/2006/main">
  <c r="J68" i="3" l="1"/>
  <c r="H68" i="3"/>
  <c r="J19" i="3"/>
  <c r="G19" i="3"/>
  <c r="J111" i="5"/>
  <c r="L111" i="5" s="1"/>
  <c r="J108" i="5"/>
  <c r="J122" i="5" l="1"/>
  <c r="J119" i="5"/>
  <c r="J115" i="5"/>
  <c r="J113" i="5"/>
  <c r="J104" i="5"/>
  <c r="J98" i="5"/>
  <c r="J94" i="5"/>
  <c r="L92" i="5"/>
  <c r="J92" i="5"/>
  <c r="J89" i="5"/>
  <c r="J85" i="5"/>
  <c r="J82" i="5"/>
  <c r="J80" i="5"/>
  <c r="L77" i="5"/>
  <c r="J77" i="5"/>
  <c r="J72" i="5"/>
  <c r="J68" i="5"/>
  <c r="H68" i="5"/>
  <c r="J65" i="5"/>
  <c r="J61" i="5"/>
  <c r="J56" i="5"/>
  <c r="J53" i="5"/>
  <c r="J49" i="5"/>
  <c r="L49" i="5" s="1"/>
  <c r="J47" i="5"/>
  <c r="J41" i="5"/>
  <c r="J29" i="5"/>
  <c r="J27" i="5"/>
  <c r="J19" i="5"/>
  <c r="H70" i="5"/>
  <c r="J70" i="5"/>
  <c r="L71" i="5"/>
  <c r="L72" i="5" s="1"/>
  <c r="H72" i="5"/>
  <c r="J124" i="5"/>
  <c r="H124" i="5"/>
  <c r="L123" i="5"/>
  <c r="L124" i="5" s="1"/>
  <c r="G122" i="5"/>
  <c r="L121" i="5"/>
  <c r="L120" i="5"/>
  <c r="H119" i="5"/>
  <c r="L118" i="5"/>
  <c r="L117" i="5"/>
  <c r="G115" i="5"/>
  <c r="L114" i="5"/>
  <c r="L115" i="5" s="1"/>
  <c r="G113" i="5"/>
  <c r="L112" i="5"/>
  <c r="L113" i="5" s="1"/>
  <c r="H111" i="5"/>
  <c r="L110" i="5"/>
  <c r="L109" i="5"/>
  <c r="H108" i="5"/>
  <c r="L107" i="5"/>
  <c r="L106" i="5"/>
  <c r="G104" i="5"/>
  <c r="L103" i="5"/>
  <c r="L102" i="5"/>
  <c r="L101" i="5"/>
  <c r="L100" i="5"/>
  <c r="H98" i="5"/>
  <c r="L97" i="5"/>
  <c r="L98" i="5" s="1"/>
  <c r="J96" i="5"/>
  <c r="H96" i="5"/>
  <c r="L95" i="5"/>
  <c r="L96" i="5" s="1"/>
  <c r="H94" i="5"/>
  <c r="L93" i="5"/>
  <c r="L94" i="5" s="1"/>
  <c r="H92" i="5"/>
  <c r="L91" i="5"/>
  <c r="L90" i="5"/>
  <c r="H89" i="5"/>
  <c r="L88" i="5"/>
  <c r="L87" i="5"/>
  <c r="L89" i="5" s="1"/>
  <c r="H85" i="5"/>
  <c r="L84" i="5"/>
  <c r="L85" i="5" s="1"/>
  <c r="H82" i="5"/>
  <c r="L81" i="5"/>
  <c r="L82" i="5" s="1"/>
  <c r="H80" i="5"/>
  <c r="L79" i="5"/>
  <c r="L78" i="5"/>
  <c r="H77" i="5"/>
  <c r="L76" i="5"/>
  <c r="L75" i="5"/>
  <c r="L69" i="5"/>
  <c r="L70" i="5" s="1"/>
  <c r="L67" i="5"/>
  <c r="L68" i="5" s="1"/>
  <c r="L66" i="5"/>
  <c r="H65" i="5"/>
  <c r="L64" i="5"/>
  <c r="L63" i="5"/>
  <c r="H61" i="5"/>
  <c r="L60" i="5"/>
  <c r="L61" i="5" s="1"/>
  <c r="J58" i="5"/>
  <c r="H58" i="5"/>
  <c r="L57" i="5"/>
  <c r="L58" i="5" s="1"/>
  <c r="H56" i="5"/>
  <c r="L55" i="5"/>
  <c r="L54" i="5"/>
  <c r="L56" i="5" s="1"/>
  <c r="H53" i="5"/>
  <c r="L52" i="5"/>
  <c r="L51" i="5"/>
  <c r="L53" i="5" s="1"/>
  <c r="H49" i="5"/>
  <c r="L48" i="5"/>
  <c r="H47" i="5"/>
  <c r="L46" i="5"/>
  <c r="L47" i="5" s="1"/>
  <c r="L44" i="5"/>
  <c r="L43" i="5"/>
  <c r="L42" i="5"/>
  <c r="H41" i="5"/>
  <c r="L40" i="5"/>
  <c r="L39" i="5"/>
  <c r="L41" i="5" s="1"/>
  <c r="L37" i="5"/>
  <c r="L36" i="5"/>
  <c r="L35" i="5"/>
  <c r="L34" i="5"/>
  <c r="L33" i="5"/>
  <c r="L32" i="5"/>
  <c r="L31" i="5"/>
  <c r="G29" i="5"/>
  <c r="L28" i="5"/>
  <c r="L29" i="5" s="1"/>
  <c r="H27" i="5"/>
  <c r="L26" i="5"/>
  <c r="L27" i="5" s="1"/>
  <c r="J24" i="5"/>
  <c r="G24" i="5"/>
  <c r="L23" i="5"/>
  <c r="L24" i="5" s="1"/>
  <c r="J22" i="5"/>
  <c r="H22" i="5"/>
  <c r="L21" i="5"/>
  <c r="L22" i="5" s="1"/>
  <c r="G19" i="5"/>
  <c r="L18" i="5"/>
  <c r="L17" i="5"/>
  <c r="L19" i="5" s="1"/>
  <c r="J16" i="5"/>
  <c r="H16" i="5"/>
  <c r="L15" i="5"/>
  <c r="L16" i="5" s="1"/>
  <c r="J13" i="5"/>
  <c r="G13" i="5"/>
  <c r="L12" i="5"/>
  <c r="L11" i="5"/>
  <c r="L13" i="5" s="1"/>
  <c r="J113" i="3"/>
  <c r="G113" i="3"/>
  <c r="J111" i="3"/>
  <c r="H111" i="3"/>
  <c r="J65" i="3"/>
  <c r="H65" i="3"/>
  <c r="L36" i="3"/>
  <c r="L35" i="3"/>
  <c r="L33" i="3"/>
  <c r="L32" i="3"/>
  <c r="J29" i="3"/>
  <c r="G29" i="3"/>
  <c r="J27" i="3"/>
  <c r="H27" i="3"/>
  <c r="J24" i="3"/>
  <c r="G24" i="3"/>
  <c r="J22" i="3"/>
  <c r="H22" i="3"/>
  <c r="J16" i="3"/>
  <c r="H16" i="3"/>
  <c r="L122" i="5" l="1"/>
  <c r="L108" i="5"/>
  <c r="L24" i="3"/>
  <c r="L104" i="5"/>
  <c r="L80" i="5"/>
  <c r="G68" i="5"/>
  <c r="L119" i="5"/>
  <c r="L65" i="5"/>
  <c r="J124" i="3"/>
  <c r="H124" i="3"/>
  <c r="J122" i="3"/>
  <c r="G122" i="3"/>
  <c r="J119" i="3"/>
  <c r="H119" i="3"/>
  <c r="J115" i="3"/>
  <c r="G115" i="3"/>
  <c r="J108" i="3"/>
  <c r="H108" i="3"/>
  <c r="J104" i="3"/>
  <c r="G104" i="3"/>
  <c r="J98" i="3"/>
  <c r="H98" i="3"/>
  <c r="J96" i="3"/>
  <c r="H96" i="3"/>
  <c r="J94" i="3"/>
  <c r="H94" i="3"/>
  <c r="J92" i="3"/>
  <c r="H92" i="3"/>
  <c r="J89" i="3"/>
  <c r="H89" i="3"/>
  <c r="J85" i="3"/>
  <c r="H85" i="3"/>
  <c r="J82" i="3"/>
  <c r="H82" i="3"/>
  <c r="J80" i="3"/>
  <c r="H80" i="3"/>
  <c r="J77" i="3"/>
  <c r="H77" i="3"/>
  <c r="J72" i="3"/>
  <c r="H72" i="3"/>
  <c r="J70" i="3"/>
  <c r="H70" i="3"/>
  <c r="J61" i="3"/>
  <c r="H61" i="3"/>
  <c r="J58" i="3"/>
  <c r="H58" i="3"/>
  <c r="J56" i="3"/>
  <c r="H56" i="3"/>
  <c r="J53" i="3"/>
  <c r="H53" i="3"/>
  <c r="J49" i="3"/>
  <c r="H49" i="3"/>
  <c r="J47" i="3"/>
  <c r="H47" i="3"/>
  <c r="J41" i="3"/>
  <c r="H41" i="3"/>
  <c r="J13" i="3"/>
  <c r="G13" i="3"/>
  <c r="L55" i="3"/>
  <c r="L54" i="3"/>
  <c r="L56" i="3" s="1"/>
  <c r="L52" i="3"/>
  <c r="L123" i="3"/>
  <c r="L124" i="3" s="1"/>
  <c r="L121" i="3"/>
  <c r="L120" i="3"/>
  <c r="L118" i="3"/>
  <c r="L117" i="3"/>
  <c r="L114" i="3"/>
  <c r="L115" i="3" s="1"/>
  <c r="L112" i="3"/>
  <c r="L113" i="3" s="1"/>
  <c r="L110" i="3"/>
  <c r="L109" i="3"/>
  <c r="L111" i="3" s="1"/>
  <c r="L107" i="3"/>
  <c r="L106" i="3"/>
  <c r="L102" i="3"/>
  <c r="L103" i="3"/>
  <c r="L100" i="3"/>
  <c r="L101" i="3"/>
  <c r="L97" i="3"/>
  <c r="L98" i="3" s="1"/>
  <c r="L95" i="3"/>
  <c r="L96" i="3" s="1"/>
  <c r="L93" i="3"/>
  <c r="L94" i="3" s="1"/>
  <c r="L91" i="3"/>
  <c r="L90" i="3"/>
  <c r="L88" i="3"/>
  <c r="L87" i="3"/>
  <c r="L84" i="3"/>
  <c r="L85" i="3" s="1"/>
  <c r="L81" i="3"/>
  <c r="L82" i="3" s="1"/>
  <c r="L79" i="3"/>
  <c r="L78" i="3"/>
  <c r="L80" i="3" s="1"/>
  <c r="L76" i="3"/>
  <c r="L75" i="3"/>
  <c r="L71" i="3"/>
  <c r="L72" i="3" s="1"/>
  <c r="L69" i="3"/>
  <c r="L70" i="3" s="1"/>
  <c r="L64" i="3"/>
  <c r="L66" i="3"/>
  <c r="L67" i="3"/>
  <c r="L63" i="3"/>
  <c r="L65" i="3" s="1"/>
  <c r="L60" i="3"/>
  <c r="L61" i="3" s="1"/>
  <c r="L57" i="3"/>
  <c r="L58" i="3" s="1"/>
  <c r="L51" i="3"/>
  <c r="L48" i="3"/>
  <c r="L46" i="3"/>
  <c r="L47" i="3" s="1"/>
  <c r="L43" i="3"/>
  <c r="L44" i="3"/>
  <c r="L42" i="3"/>
  <c r="L40" i="3"/>
  <c r="L39" i="3"/>
  <c r="L34" i="3"/>
  <c r="L37" i="3"/>
  <c r="L31" i="3"/>
  <c r="L28" i="3"/>
  <c r="L29" i="3" s="1"/>
  <c r="L26" i="3"/>
  <c r="L27" i="3" s="1"/>
  <c r="L23" i="3"/>
  <c r="L21" i="3"/>
  <c r="L22" i="3" s="1"/>
  <c r="L17" i="3"/>
  <c r="L18" i="3"/>
  <c r="L15" i="3"/>
  <c r="L16" i="3" s="1"/>
  <c r="L12" i="3"/>
  <c r="L11" i="3"/>
  <c r="L41" i="3" l="1"/>
  <c r="L77" i="3"/>
  <c r="L92" i="3"/>
  <c r="L13" i="3"/>
  <c r="L68" i="3"/>
  <c r="L19" i="3"/>
  <c r="L122" i="3"/>
  <c r="L89" i="3"/>
  <c r="L104" i="3"/>
  <c r="L108" i="3"/>
  <c r="L53" i="3"/>
  <c r="L119" i="3"/>
  <c r="G68" i="3"/>
</calcChain>
</file>

<file path=xl/sharedStrings.xml><?xml version="1.0" encoding="utf-8"?>
<sst xmlns="http://schemas.openxmlformats.org/spreadsheetml/2006/main" count="394" uniqueCount="123">
  <si>
    <r>
      <rPr>
        <b/>
        <sz val="11"/>
        <rFont val="Times New Roman"/>
        <family val="1"/>
      </rPr>
      <t>ПРЕЙСКУРАНТ №3</t>
    </r>
  </si>
  <si>
    <r>
      <rPr>
        <sz val="10"/>
        <color rgb="FF000000"/>
        <rFont val="Times New Roman"/>
        <family val="1"/>
      </rPr>
      <t>№п\п</t>
    </r>
  </si>
  <si>
    <r>
      <rPr>
        <sz val="10"/>
        <color rgb="FF000000"/>
        <rFont val="Times New Roman"/>
        <family val="1"/>
      </rPr>
      <t>Наименование платной медицинской услуги</t>
    </r>
  </si>
  <si>
    <r>
      <rPr>
        <sz val="10"/>
        <color rgb="FF000000"/>
        <rFont val="Times New Roman"/>
        <family val="1"/>
      </rPr>
      <t>Стоимость лекарственных средств и расходных материалов без НДС, руб.</t>
    </r>
  </si>
  <si>
    <r>
      <rPr>
        <sz val="10"/>
        <color rgb="FF000000"/>
        <rFont val="Times New Roman"/>
        <family val="1"/>
      </rPr>
      <t>Тариф за услугу без НДС, руб.</t>
    </r>
  </si>
  <si>
    <r>
      <rPr>
        <sz val="10"/>
        <color rgb="FF000000"/>
        <rFont val="Times New Roman"/>
        <family val="1"/>
      </rPr>
      <t>Итого стоимость за услугу, руб.</t>
    </r>
  </si>
  <si>
    <r>
      <rPr>
        <sz val="10"/>
        <color rgb="FF000000"/>
        <rFont val="Times New Roman"/>
        <family val="1"/>
      </rPr>
      <t>единичное</t>
    </r>
  </si>
  <si>
    <r>
      <rPr>
        <sz val="10"/>
        <color rgb="FF000000"/>
        <rFont val="Times New Roman"/>
        <family val="1"/>
      </rPr>
      <t>Прием и регистрация проб</t>
    </r>
  </si>
  <si>
    <r>
      <rPr>
        <sz val="10"/>
        <color rgb="FF000000"/>
        <rFont val="Times New Roman"/>
        <family val="1"/>
      </rPr>
      <t>Прием, регистрация и сортировка проб:</t>
    </r>
  </si>
  <si>
    <t>Итого</t>
  </si>
  <si>
    <t xml:space="preserve"> 1.2.</t>
  </si>
  <si>
    <t xml:space="preserve"> 1.2.1</t>
  </si>
  <si>
    <t xml:space="preserve"> 1.3.3</t>
  </si>
  <si>
    <t>Прием, регистрация и сортировка проб:</t>
  </si>
  <si>
    <t>Прием и регистрация проб</t>
  </si>
  <si>
    <t xml:space="preserve"> 1.4.1</t>
  </si>
  <si>
    <t xml:space="preserve"> 5.5.2</t>
  </si>
  <si>
    <t>в том числе НДС, руб</t>
  </si>
  <si>
    <r>
      <t xml:space="preserve">Тарифов на платные медицинские услуги по </t>
    </r>
    <r>
      <rPr>
        <b/>
        <sz val="11"/>
        <rFont val="Times New Roman"/>
        <family val="1"/>
        <charset val="204"/>
      </rPr>
      <t xml:space="preserve">Бактериологической </t>
    </r>
    <r>
      <rPr>
        <b/>
        <sz val="11"/>
        <rFont val="Times New Roman"/>
        <family val="1"/>
      </rPr>
      <t>лабораторной диагностике, оказываемые гражданам Республики Беларусь и иностранным гражданам с видом на жительство в РБ в УЗ «Могилевский областной противотуберкулезный диспансер»</t>
    </r>
  </si>
  <si>
    <t>Анализ мокроты на КУБ</t>
  </si>
  <si>
    <t>Микроскопическое исследование на кислотоустойчивые бактерии в окрашенных по Цилю-Нильсену препаратах количественным методом в 100 полях зрений (обнаружение микобактерий</t>
  </si>
  <si>
    <t xml:space="preserve"> 13.1.</t>
  </si>
  <si>
    <t>Бактериологическое исследование на туберкулез</t>
  </si>
  <si>
    <t xml:space="preserve"> 13.2.1</t>
  </si>
  <si>
    <t>Бактериологическое исследование на туберкулез. культуральное исследование с использованием
плотных питательных сред при отсутствии
микобактерий туберкулеза</t>
  </si>
  <si>
    <t xml:space="preserve"> 13.2.2</t>
  </si>
  <si>
    <t>культуральное исследование с использованием
плотных питательных сред при выделении
микобактерий туберкулеза с изучением морфологических свойств</t>
  </si>
  <si>
    <t>исследование с идентификацией до вида
(Mycobacterium tuberculosis) с использованием
культуральных и биохимических тестов</t>
  </si>
  <si>
    <t xml:space="preserve"> 13.2.3</t>
  </si>
  <si>
    <t>определение чувствительности микобактерий к противотуберкулезным лекарственным средствам (ПТЛС) методом абсолютных концентраций:</t>
  </si>
  <si>
    <t xml:space="preserve"> 13.3.</t>
  </si>
  <si>
    <t>определение чувствительности микобактерий
ПТЛС методом абсолютных концентраций к 4
ПТЛС</t>
  </si>
  <si>
    <t xml:space="preserve"> 13.3.1</t>
  </si>
  <si>
    <t>определение чувствительности микобактерий
ПТЛС методом абсолютных концентраций к 6
ПТЛС</t>
  </si>
  <si>
    <t xml:space="preserve"> 13.3.2</t>
  </si>
  <si>
    <t>Бактериологическое исследование на туберкулез на автоматизированной системе ВАСТЕС</t>
  </si>
  <si>
    <t xml:space="preserve"> 13.4.1</t>
  </si>
  <si>
    <t xml:space="preserve"> 13.4.2</t>
  </si>
  <si>
    <t>культуральное исследование на туберкулез с использованием автоматизированных систем при отсутствии микобактерий туберкулеза</t>
  </si>
  <si>
    <t>Культуральное исследование на туберкулез с использованием автоматизированных систем при выделении
микобактерий туберкулеза с изучением морфологических свойств</t>
  </si>
  <si>
    <t>определение чувствительности микобактерий к противотуберкулезным лекарственным средствам (ПТЛС) методом пропорций:</t>
  </si>
  <si>
    <t xml:space="preserve"> 13.5.1</t>
  </si>
  <si>
    <t xml:space="preserve"> 13.5.2</t>
  </si>
  <si>
    <t xml:space="preserve"> 13.5.3</t>
  </si>
  <si>
    <t xml:space="preserve"> 13.5</t>
  </si>
  <si>
    <t>Клинические микробиологические исследование на аэробные и факультативно-анаэробные микроорганизмы в содержимом нижних дыхательных путей.</t>
  </si>
  <si>
    <t>культуральное исследование при количестве
ниже диагностических титров</t>
  </si>
  <si>
    <t xml:space="preserve"> 11.4.1</t>
  </si>
  <si>
    <t>Культуральное исследование при выделении микроорганизмов с изучением морфологических свойств 1-2 культур</t>
  </si>
  <si>
    <t xml:space="preserve"> 11.4.2</t>
  </si>
  <si>
    <t>Культуральное исследование при выделении микроорганизмов с изучением морфологических свойств 3 и более культур</t>
  </si>
  <si>
    <t xml:space="preserve"> 11.4.3</t>
  </si>
  <si>
    <t>Исследование с идентификацией до вида классическим методом</t>
  </si>
  <si>
    <t xml:space="preserve"> 11.4.4</t>
  </si>
  <si>
    <t>исследование с идентификацией до вида
на автоматических микробиологических
анализаторах (все типы автоматических
микробиологических анализаторов)</t>
  </si>
  <si>
    <t xml:space="preserve"> 11.4.5</t>
  </si>
  <si>
    <t>Определение чувствительности одного штамма микроорганизмов к антибиотикам диско-диффузионным методом на 1 чашку Петри</t>
  </si>
  <si>
    <t xml:space="preserve"> 11.18.1</t>
  </si>
  <si>
    <t>Клинические микробиологические исследование на аэробные и факультативно-анаэробные микроорганизмы в моче.</t>
  </si>
  <si>
    <t xml:space="preserve"> 11.5.1</t>
  </si>
  <si>
    <t xml:space="preserve">Культуральное исследование при выделении микроорганизмов с изучением морфологических свойств </t>
  </si>
  <si>
    <t xml:space="preserve"> 11.5.2</t>
  </si>
  <si>
    <t xml:space="preserve"> 11.5.3</t>
  </si>
  <si>
    <t>исследование с идентификацией до вида
на автоматических микробиологических
анализаторах (все типы автоматических</t>
  </si>
  <si>
    <t xml:space="preserve"> 11.5.4</t>
  </si>
  <si>
    <t>11.18.1.</t>
  </si>
  <si>
    <t xml:space="preserve"> 11.18</t>
  </si>
  <si>
    <t xml:space="preserve">Определение чувствительности одного штамма микроорганизма к антибиотикам: </t>
  </si>
  <si>
    <t>Клинические микробиологические исследование на аэробные и факультативно-анаэробные микроорганизмы в гное, отделяемом ран, дренажей, абсцессов, в транссудатах, экссудатах и иных.</t>
  </si>
  <si>
    <t>культуральное исследование при отсутствии микрорганизмов</t>
  </si>
  <si>
    <t xml:space="preserve"> 11.6.1</t>
  </si>
  <si>
    <t xml:space="preserve"> 11.6.2</t>
  </si>
  <si>
    <t xml:space="preserve"> 11.6.3</t>
  </si>
  <si>
    <t xml:space="preserve"> 11.6.4</t>
  </si>
  <si>
    <t>Клинические микробиологические исследование на аэробные и факультативно-анаэробные микроорганизмы в отделяемом органов зрения и слуха:</t>
  </si>
  <si>
    <t xml:space="preserve"> 11.9.1</t>
  </si>
  <si>
    <t xml:space="preserve"> 11.9.2</t>
  </si>
  <si>
    <t xml:space="preserve"> 11.9.3</t>
  </si>
  <si>
    <t xml:space="preserve"> 11.9.4</t>
  </si>
  <si>
    <t>Клинические микробиологические исследование на аэробные и факультативно-анаэробные микроорганизмы в отделяемом верхних дыхательных путей.</t>
  </si>
  <si>
    <t xml:space="preserve"> 11.10.1</t>
  </si>
  <si>
    <t xml:space="preserve">Культуральное исследование при выделении микроорганизмов с изучением морфологических свойств 1-2 культур </t>
  </si>
  <si>
    <t xml:space="preserve"> 11.10.2</t>
  </si>
  <si>
    <t xml:space="preserve">Культуральное исследование при выделении микроорганизмов с изучением морфологических свойств 3 и более культур </t>
  </si>
  <si>
    <t xml:space="preserve"> 11.10.3</t>
  </si>
  <si>
    <t xml:space="preserve"> 11.10.4</t>
  </si>
  <si>
    <t xml:space="preserve"> 11.10.5</t>
  </si>
  <si>
    <t>Квантифероновый тест</t>
  </si>
  <si>
    <t>Взятие венозной у одного пациента в первую или одну пробирку</t>
  </si>
  <si>
    <t>Обработка биологического материала для получения сыворотки или плазмы</t>
  </si>
  <si>
    <t>Экспресс-диагностика иммунохимическими методами:количественное и полуколичественное
определение с помощью считывающих
устройств</t>
  </si>
  <si>
    <t>Микробиологические исследования на аэробные и факультативно-анаэробные микроорганизмы в крови (мануальный метод)</t>
  </si>
  <si>
    <t xml:space="preserve"> 11.2.1</t>
  </si>
  <si>
    <t>культуральное исследование при выделении микроорганизмов с изучением морфологических свойств</t>
  </si>
  <si>
    <t xml:space="preserve"> 11.2.2</t>
  </si>
  <si>
    <t>исследование с идентификацией до вида классическим методом</t>
  </si>
  <si>
    <t xml:space="preserve"> 11.2.5</t>
  </si>
  <si>
    <t xml:space="preserve">исследование с идентификацией до вида на автоматических микробиологических анализаторах (все типы автоматических микробиологических анализаторов)
</t>
  </si>
  <si>
    <t xml:space="preserve"> 11.2.6</t>
  </si>
  <si>
    <t>Микробиологические исследования на аэробные и факультативно-анаэробные микроорганизмы в крови (гемокультиватор)</t>
  </si>
  <si>
    <t>исследование с использованием автоматических анализаторов гемокультур при отсутствии микроорганизмов</t>
  </si>
  <si>
    <t xml:space="preserve"> 11.2.3</t>
  </si>
  <si>
    <t>исследование с использованием автоматических анализаторов гемокультур при выделении микроорганизмов с изучением морфологических свойств</t>
  </si>
  <si>
    <t xml:space="preserve"> 11.2.4</t>
  </si>
  <si>
    <t>ПРЕЙСКУРАНТ №4</t>
  </si>
  <si>
    <t>Экономист                                                                                     Ж.М.Рябова</t>
  </si>
  <si>
    <t xml:space="preserve"> </t>
  </si>
  <si>
    <t>К 1 ПТЛС (пиразинамид)</t>
  </si>
  <si>
    <r>
      <t xml:space="preserve">Тарифов на платные медицинские услуги по </t>
    </r>
    <r>
      <rPr>
        <b/>
        <sz val="11"/>
        <rFont val="Times New Roman"/>
        <family val="1"/>
        <charset val="204"/>
      </rPr>
      <t xml:space="preserve">Бактериологической </t>
    </r>
    <r>
      <rPr>
        <b/>
        <sz val="11"/>
        <rFont val="Times New Roman"/>
        <family val="1"/>
      </rPr>
      <t>лабораторной диагностике, оказываемые иностранным гражданам в УЗ «Могилевский областной противотуберкулезный диспансер»</t>
    </r>
  </si>
  <si>
    <t>К 1 ПТЛС (1 линии: изониазид, рифампицин, этамбутол)</t>
  </si>
  <si>
    <t>К 1 ПТЛС (2 линии: левофлоксацин, моксифлоксацин,линезолид,клофазимин)</t>
  </si>
  <si>
    <t>К 3 ПТЛС (1 линии: изониазид, рифампицин, этамбутол)</t>
  </si>
  <si>
    <t>К 3 ПТЛС (2 линии: левофлоксацин, моксифлоксацин,линезолид,клофазимин)</t>
  </si>
  <si>
    <t>К 4 ПТЛС (1 линии: изониазид, рифампицин, этамбутол)</t>
  </si>
  <si>
    <t>К 4 ПТЛС (2 линии: левофлоксацин, моксифлоксацин,линезолид,клофазимин)</t>
  </si>
  <si>
    <t xml:space="preserve">Итоги не считать, смотрит кассир </t>
  </si>
  <si>
    <t>Итого не считать</t>
  </si>
  <si>
    <t>Приложение №1</t>
  </si>
  <si>
    <t>к приказу УЗ "МОПТД"</t>
  </si>
  <si>
    <t>Приложение №2</t>
  </si>
  <si>
    <t xml:space="preserve">                           от 01.07.2025 №132</t>
  </si>
  <si>
    <t xml:space="preserve">                          от 01.07.2025 №132</t>
  </si>
  <si>
    <t xml:space="preserve">                                                                                        действует с 07.07.2025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</si>
</sst>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name val="Calibri"/>
    </font>
    <font>
      <sz val="11"/>
      <name val="Calibri"/>
      <family val="2"/>
    </font>
    <font>
      <b/>
      <sz val="1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name val="Times New Roman"/>
      <family val="1"/>
    </font>
    <font>
      <sz val="10"/>
      <color rgb="FF000000"/>
      <name val="Calibri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8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/>
    <xf numFmtId="14" fontId="3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2" fontId="0" fillId="0" borderId="0" xfId="0" applyNumberFormat="1"/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/>
    <xf numFmtId="14" fontId="3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14" fontId="12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/>
    <xf numFmtId="0" fontId="3" fillId="0" borderId="1" xfId="0" applyFont="1" applyBorder="1" applyAlignment="1">
      <alignment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/>
    </xf>
    <xf numFmtId="0" fontId="14" fillId="0" borderId="0" xfId="0" applyFont="1" applyFill="1"/>
    <xf numFmtId="0" fontId="0" fillId="0" borderId="0" xfId="0" applyFill="1"/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2" fontId="0" fillId="0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14" fontId="1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 wrapText="1"/>
    </xf>
    <xf numFmtId="2" fontId="14" fillId="0" borderId="0" xfId="0" applyNumberFormat="1" applyFont="1" applyFill="1"/>
    <xf numFmtId="0" fontId="19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3" fillId="0" borderId="3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/>
    <xf numFmtId="0" fontId="0" fillId="2" borderId="0" xfId="0" applyFill="1"/>
    <xf numFmtId="0" fontId="1" fillId="0" borderId="0" xfId="0" applyFont="1" applyFill="1"/>
    <xf numFmtId="0" fontId="1" fillId="0" borderId="0" xfId="0" applyFont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14" fontId="1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1" fillId="0" borderId="0" xfId="0" applyFont="1" applyFill="1"/>
    <xf numFmtId="14" fontId="16" fillId="0" borderId="3" xfId="0" applyNumberFormat="1" applyFont="1" applyFill="1" applyBorder="1" applyAlignment="1">
      <alignment horizontal="center" vertical="top" wrapText="1"/>
    </xf>
    <xf numFmtId="14" fontId="16" fillId="0" borderId="5" xfId="0" applyNumberFormat="1" applyFont="1" applyFill="1" applyBorder="1" applyAlignment="1">
      <alignment horizontal="center" vertical="top" wrapText="1"/>
    </xf>
    <xf numFmtId="14" fontId="16" fillId="0" borderId="4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14" fontId="12" fillId="0" borderId="3" xfId="0" applyNumberFormat="1" applyFont="1" applyFill="1" applyBorder="1" applyAlignment="1">
      <alignment horizontal="center" vertical="top" wrapText="1"/>
    </xf>
    <xf numFmtId="14" fontId="12" fillId="0" borderId="4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14" fontId="3" fillId="0" borderId="3" xfId="0" applyNumberFormat="1" applyFont="1" applyFill="1" applyBorder="1" applyAlignment="1">
      <alignment horizontal="center" vertical="top" wrapText="1"/>
    </xf>
    <xf numFmtId="14" fontId="3" fillId="0" borderId="5" xfId="0" applyNumberFormat="1" applyFont="1" applyFill="1" applyBorder="1" applyAlignment="1">
      <alignment horizontal="center" vertical="top" wrapText="1"/>
    </xf>
    <xf numFmtId="14" fontId="3" fillId="0" borderId="4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/>
    <xf numFmtId="0" fontId="10" fillId="0" borderId="1" xfId="0" applyFont="1" applyFill="1" applyBorder="1" applyAlignment="1">
      <alignment horizontal="center" vertical="top" wrapText="1"/>
    </xf>
    <xf numFmtId="2" fontId="13" fillId="0" borderId="3" xfId="0" applyNumberFormat="1" applyFont="1" applyFill="1" applyBorder="1" applyAlignment="1">
      <alignment horizontal="center" vertical="top" wrapText="1"/>
    </xf>
    <xf numFmtId="2" fontId="13" fillId="0" borderId="4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1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top" wrapText="1"/>
    </xf>
    <xf numFmtId="17" fontId="17" fillId="0" borderId="3" xfId="0" applyNumberFormat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19" fillId="0" borderId="3" xfId="0" applyNumberFormat="1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14" fontId="3" fillId="0" borderId="6" xfId="0" applyNumberFormat="1" applyFont="1" applyFill="1" applyBorder="1" applyAlignment="1">
      <alignment horizontal="center" vertical="top" wrapText="1"/>
    </xf>
    <xf numFmtId="14" fontId="3" fillId="0" borderId="8" xfId="0" applyNumberFormat="1" applyFont="1" applyFill="1" applyBorder="1" applyAlignment="1">
      <alignment horizontal="center" vertical="top" wrapText="1"/>
    </xf>
    <xf numFmtId="14" fontId="3" fillId="0" borderId="9" xfId="0" applyNumberFormat="1" applyFont="1" applyFill="1" applyBorder="1" applyAlignment="1">
      <alignment horizontal="center" vertical="top" wrapText="1"/>
    </xf>
    <xf numFmtId="14" fontId="3" fillId="0" borderId="10" xfId="0" applyNumberFormat="1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14" fontId="1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2" fontId="19" fillId="0" borderId="3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top" wrapText="1"/>
    </xf>
    <xf numFmtId="14" fontId="12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10" fillId="0" borderId="3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8" fillId="0" borderId="0" xfId="0" applyFont="1"/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/>
    <xf numFmtId="17" fontId="17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4" fontId="3" fillId="0" borderId="3" xfId="0" applyNumberFormat="1" applyFont="1" applyBorder="1" applyAlignment="1">
      <alignment horizontal="center" vertical="top" wrapText="1"/>
    </xf>
    <xf numFmtId="14" fontId="3" fillId="0" borderId="5" xfId="0" applyNumberFormat="1" applyFont="1" applyBorder="1" applyAlignment="1">
      <alignment horizontal="center" vertical="top" wrapText="1"/>
    </xf>
    <xf numFmtId="14" fontId="3" fillId="0" borderId="4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14" fontId="3" fillId="0" borderId="6" xfId="0" applyNumberFormat="1" applyFont="1" applyBorder="1" applyAlignment="1">
      <alignment horizontal="center" vertical="top" wrapText="1"/>
    </xf>
    <xf numFmtId="14" fontId="3" fillId="0" borderId="8" xfId="0" applyNumberFormat="1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14" fontId="16" fillId="0" borderId="3" xfId="0" applyNumberFormat="1" applyFont="1" applyBorder="1" applyAlignment="1">
      <alignment horizontal="center" vertical="top" wrapText="1"/>
    </xf>
    <xf numFmtId="14" fontId="16" fillId="0" borderId="5" xfId="0" applyNumberFormat="1" applyFont="1" applyBorder="1" applyAlignment="1">
      <alignment horizontal="center" vertical="top" wrapText="1"/>
    </xf>
    <xf numFmtId="14" fontId="16" fillId="0" borderId="4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5"/>
  <sheetViews>
    <sheetView topLeftCell="A4" workbookViewId="0">
      <selection activeCell="A6" sqref="A6:M6"/>
    </sheetView>
  </sheetViews>
  <sheetFormatPr defaultRowHeight="15" x14ac:dyDescent="0.25"/>
  <cols>
    <col min="1" max="1" width="11.5703125" style="85" customWidth="1"/>
    <col min="2" max="2" width="1.7109375" style="85" customWidth="1"/>
    <col min="3" max="5" width="9.140625" style="85"/>
    <col min="6" max="6" width="2.140625" style="85" customWidth="1"/>
    <col min="7" max="7" width="9.140625" style="85" hidden="1" customWidth="1"/>
    <col min="8" max="8" width="6.28515625" style="85" customWidth="1"/>
    <col min="9" max="9" width="7.7109375" style="85" customWidth="1"/>
    <col min="10" max="10" width="7.5703125" style="85" customWidth="1"/>
    <col min="11" max="11" width="1.5703125" style="85" hidden="1" customWidth="1"/>
    <col min="12" max="12" width="3.28515625" style="85" customWidth="1"/>
    <col min="13" max="13" width="6.5703125" style="85" customWidth="1"/>
    <col min="14" max="16384" width="9.140625" style="42"/>
  </cols>
  <sheetData>
    <row r="1" spans="1:17" x14ac:dyDescent="0.25">
      <c r="A1" s="87"/>
      <c r="B1" s="87"/>
      <c r="C1" s="87"/>
      <c r="D1" s="87"/>
      <c r="E1" s="87"/>
      <c r="F1" s="89" t="s">
        <v>117</v>
      </c>
      <c r="G1" s="89"/>
      <c r="H1" s="89"/>
      <c r="I1" s="89"/>
      <c r="J1" s="89"/>
      <c r="K1" s="89"/>
      <c r="L1" s="89"/>
      <c r="M1" s="89"/>
    </row>
    <row r="2" spans="1:17" x14ac:dyDescent="0.25">
      <c r="A2" s="87"/>
      <c r="B2" s="87"/>
      <c r="C2" s="87"/>
      <c r="D2" s="87"/>
      <c r="E2" s="87"/>
      <c r="F2" s="89" t="s">
        <v>118</v>
      </c>
      <c r="G2" s="89"/>
      <c r="H2" s="89"/>
      <c r="I2" s="89"/>
      <c r="J2" s="89"/>
      <c r="K2" s="89"/>
      <c r="L2" s="89"/>
      <c r="M2" s="89"/>
    </row>
    <row r="3" spans="1:17" x14ac:dyDescent="0.25">
      <c r="A3" s="87"/>
      <c r="B3" s="87"/>
      <c r="C3" s="87"/>
      <c r="D3" s="87"/>
      <c r="E3" s="87"/>
      <c r="F3" s="90" t="s">
        <v>120</v>
      </c>
      <c r="G3" s="90"/>
      <c r="H3" s="90"/>
      <c r="I3" s="90"/>
      <c r="J3" s="90"/>
      <c r="K3" s="90"/>
      <c r="L3" s="90"/>
      <c r="M3" s="90"/>
    </row>
    <row r="4" spans="1:17" ht="23.1" customHeight="1" x14ac:dyDescent="0.25">
      <c r="A4" s="106" t="s">
        <v>0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7" ht="64.5" customHeight="1" x14ac:dyDescent="0.25">
      <c r="A5" s="106" t="s">
        <v>18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1:17" ht="15.75" customHeight="1" x14ac:dyDescent="0.25">
      <c r="A6" s="316" t="s">
        <v>122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</row>
    <row r="7" spans="1:17" ht="54" customHeight="1" x14ac:dyDescent="0.25">
      <c r="A7" s="103" t="s">
        <v>1</v>
      </c>
      <c r="B7" s="103"/>
      <c r="C7" s="94" t="s">
        <v>2</v>
      </c>
      <c r="D7" s="94"/>
      <c r="E7" s="94"/>
      <c r="F7" s="94"/>
      <c r="G7" s="94" t="s">
        <v>3</v>
      </c>
      <c r="H7" s="94"/>
      <c r="I7" s="49" t="s">
        <v>17</v>
      </c>
      <c r="J7" s="91" t="s">
        <v>4</v>
      </c>
      <c r="K7" s="92"/>
      <c r="L7" s="91" t="s">
        <v>5</v>
      </c>
      <c r="M7" s="92"/>
    </row>
    <row r="8" spans="1:17" ht="60" customHeight="1" x14ac:dyDescent="0.25">
      <c r="A8" s="103"/>
      <c r="B8" s="103"/>
      <c r="C8" s="94"/>
      <c r="D8" s="94"/>
      <c r="E8" s="94"/>
      <c r="F8" s="94"/>
      <c r="G8" s="94"/>
      <c r="H8" s="94"/>
      <c r="I8" s="50"/>
      <c r="J8" s="91" t="s">
        <v>6</v>
      </c>
      <c r="K8" s="92"/>
      <c r="L8" s="94" t="s">
        <v>6</v>
      </c>
      <c r="M8" s="94"/>
    </row>
    <row r="9" spans="1:17" ht="15.75" customHeight="1" x14ac:dyDescent="0.25">
      <c r="A9" s="94">
        <v>1</v>
      </c>
      <c r="B9" s="94"/>
      <c r="C9" s="94">
        <v>2</v>
      </c>
      <c r="D9" s="94"/>
      <c r="E9" s="94"/>
      <c r="F9" s="94"/>
      <c r="G9" s="94">
        <v>3</v>
      </c>
      <c r="H9" s="94"/>
      <c r="I9" s="49">
        <v>4</v>
      </c>
      <c r="J9" s="94">
        <v>5</v>
      </c>
      <c r="K9" s="94"/>
      <c r="L9" s="94">
        <v>6</v>
      </c>
      <c r="M9" s="94"/>
    </row>
    <row r="10" spans="1:17" ht="17.25" customHeight="1" x14ac:dyDescent="0.25">
      <c r="A10" s="95" t="s">
        <v>10</v>
      </c>
      <c r="B10" s="95"/>
      <c r="C10" s="96" t="s">
        <v>19</v>
      </c>
      <c r="D10" s="97"/>
      <c r="E10" s="97"/>
      <c r="F10" s="97"/>
      <c r="G10" s="97"/>
      <c r="H10" s="97"/>
      <c r="I10" s="97"/>
      <c r="J10" s="97"/>
      <c r="K10" s="97"/>
      <c r="L10" s="97"/>
      <c r="M10" s="98"/>
    </row>
    <row r="11" spans="1:17" ht="15.75" customHeight="1" x14ac:dyDescent="0.25">
      <c r="A11" s="95" t="s">
        <v>11</v>
      </c>
      <c r="B11" s="95"/>
      <c r="C11" s="100" t="s">
        <v>14</v>
      </c>
      <c r="D11" s="101"/>
      <c r="E11" s="101"/>
      <c r="F11" s="102"/>
      <c r="G11" s="103">
        <v>0.06</v>
      </c>
      <c r="H11" s="103"/>
      <c r="I11" s="49"/>
      <c r="J11" s="103">
        <v>0.62</v>
      </c>
      <c r="K11" s="103"/>
      <c r="L11" s="94">
        <f>G11+J11</f>
        <v>0.67999999999999994</v>
      </c>
      <c r="M11" s="94"/>
    </row>
    <row r="12" spans="1:17" ht="67.5" customHeight="1" x14ac:dyDescent="0.25">
      <c r="A12" s="95" t="s">
        <v>21</v>
      </c>
      <c r="B12" s="95"/>
      <c r="C12" s="104" t="s">
        <v>20</v>
      </c>
      <c r="D12" s="104"/>
      <c r="E12" s="104"/>
      <c r="F12" s="104"/>
      <c r="G12" s="103">
        <v>1.87</v>
      </c>
      <c r="H12" s="103"/>
      <c r="I12" s="49"/>
      <c r="J12" s="103">
        <v>3.43</v>
      </c>
      <c r="K12" s="103"/>
      <c r="L12" s="105">
        <f>G12+J12</f>
        <v>5.3000000000000007</v>
      </c>
      <c r="M12" s="105"/>
    </row>
    <row r="13" spans="1:17" ht="14.25" customHeight="1" x14ac:dyDescent="0.25">
      <c r="A13" s="99" t="s">
        <v>9</v>
      </c>
      <c r="B13" s="99"/>
      <c r="C13" s="96"/>
      <c r="D13" s="97"/>
      <c r="E13" s="97"/>
      <c r="F13" s="98"/>
      <c r="G13" s="94">
        <f>G11+G12</f>
        <v>1.9300000000000002</v>
      </c>
      <c r="H13" s="94"/>
      <c r="I13" s="49"/>
      <c r="J13" s="94">
        <f>J11+J12</f>
        <v>4.05</v>
      </c>
      <c r="K13" s="94"/>
      <c r="L13" s="94">
        <f>G13+J13</f>
        <v>5.98</v>
      </c>
      <c r="M13" s="94"/>
    </row>
    <row r="14" spans="1:17" ht="19.5" customHeight="1" x14ac:dyDescent="0.25">
      <c r="A14" s="108" t="s">
        <v>22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10"/>
      <c r="Q14" s="51"/>
    </row>
    <row r="15" spans="1:17" ht="81.75" customHeight="1" x14ac:dyDescent="0.25">
      <c r="A15" s="95" t="s">
        <v>23</v>
      </c>
      <c r="B15" s="94"/>
      <c r="C15" s="104" t="s">
        <v>24</v>
      </c>
      <c r="D15" s="104"/>
      <c r="E15" s="104"/>
      <c r="F15" s="104"/>
      <c r="G15" s="103">
        <v>2.95</v>
      </c>
      <c r="H15" s="103"/>
      <c r="I15" s="49"/>
      <c r="J15" s="105">
        <v>5.3</v>
      </c>
      <c r="K15" s="105"/>
      <c r="L15" s="103">
        <f>G15+J15</f>
        <v>8.25</v>
      </c>
      <c r="M15" s="103"/>
      <c r="Q15" s="51"/>
    </row>
    <row r="16" spans="1:17" ht="18.75" customHeight="1" x14ac:dyDescent="0.25">
      <c r="A16" s="99" t="s">
        <v>9</v>
      </c>
      <c r="B16" s="99"/>
      <c r="C16" s="91"/>
      <c r="D16" s="112"/>
      <c r="E16" s="112"/>
      <c r="F16" s="92"/>
      <c r="G16" s="52"/>
      <c r="H16" s="52">
        <f>G15</f>
        <v>2.95</v>
      </c>
      <c r="I16" s="49"/>
      <c r="J16" s="53">
        <f>J15</f>
        <v>5.3</v>
      </c>
      <c r="K16" s="53"/>
      <c r="L16" s="113">
        <f>L15</f>
        <v>8.25</v>
      </c>
      <c r="M16" s="114"/>
      <c r="Q16" s="51"/>
    </row>
    <row r="17" spans="1:16" ht="80.25" customHeight="1" x14ac:dyDescent="0.25">
      <c r="A17" s="95" t="s">
        <v>25</v>
      </c>
      <c r="B17" s="95"/>
      <c r="C17" s="104" t="s">
        <v>26</v>
      </c>
      <c r="D17" s="104"/>
      <c r="E17" s="104"/>
      <c r="F17" s="104"/>
      <c r="G17" s="103">
        <v>3.74</v>
      </c>
      <c r="H17" s="103"/>
      <c r="I17" s="49"/>
      <c r="J17" s="103">
        <v>7.59</v>
      </c>
      <c r="K17" s="103"/>
      <c r="L17" s="111">
        <f t="shared" ref="L17:L18" si="0">G17+J17</f>
        <v>11.33</v>
      </c>
      <c r="M17" s="111"/>
    </row>
    <row r="18" spans="1:16" ht="51.75" customHeight="1" x14ac:dyDescent="0.25">
      <c r="A18" s="95" t="s">
        <v>28</v>
      </c>
      <c r="B18" s="95"/>
      <c r="C18" s="100" t="s">
        <v>27</v>
      </c>
      <c r="D18" s="101"/>
      <c r="E18" s="101"/>
      <c r="F18" s="102"/>
      <c r="G18" s="103">
        <v>11.47</v>
      </c>
      <c r="H18" s="103"/>
      <c r="I18" s="49"/>
      <c r="J18" s="103">
        <v>14.97</v>
      </c>
      <c r="K18" s="103"/>
      <c r="L18" s="103">
        <f t="shared" si="0"/>
        <v>26.44</v>
      </c>
      <c r="M18" s="103"/>
    </row>
    <row r="19" spans="1:16" ht="16.5" customHeight="1" x14ac:dyDescent="0.25">
      <c r="A19" s="99" t="s">
        <v>9</v>
      </c>
      <c r="B19" s="99"/>
      <c r="C19" s="115"/>
      <c r="D19" s="115"/>
      <c r="E19" s="115"/>
      <c r="F19" s="115"/>
      <c r="G19" s="116">
        <f>G17+G18</f>
        <v>15.21</v>
      </c>
      <c r="H19" s="116"/>
      <c r="I19" s="54"/>
      <c r="J19" s="117">
        <f>J17+J18</f>
        <v>22.560000000000002</v>
      </c>
      <c r="K19" s="116"/>
      <c r="L19" s="116">
        <f>L17+L18</f>
        <v>37.770000000000003</v>
      </c>
      <c r="M19" s="116"/>
    </row>
    <row r="20" spans="1:16" ht="28.5" customHeight="1" x14ac:dyDescent="0.25">
      <c r="A20" s="95" t="s">
        <v>30</v>
      </c>
      <c r="B20" s="95"/>
      <c r="C20" s="118" t="s">
        <v>29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20"/>
    </row>
    <row r="21" spans="1:16" ht="54.75" customHeight="1" x14ac:dyDescent="0.25">
      <c r="A21" s="95" t="s">
        <v>32</v>
      </c>
      <c r="B21" s="95"/>
      <c r="C21" s="100" t="s">
        <v>31</v>
      </c>
      <c r="D21" s="101"/>
      <c r="E21" s="101"/>
      <c r="F21" s="102"/>
      <c r="G21" s="103">
        <v>8.9600000000000009</v>
      </c>
      <c r="H21" s="103"/>
      <c r="I21" s="52"/>
      <c r="J21" s="103">
        <v>5.82</v>
      </c>
      <c r="K21" s="103"/>
      <c r="L21" s="103">
        <f t="shared" ref="L21:L23" si="1">G21+J21</f>
        <v>14.780000000000001</v>
      </c>
      <c r="M21" s="103"/>
    </row>
    <row r="22" spans="1:16" ht="14.25" customHeight="1" x14ac:dyDescent="0.25">
      <c r="A22" s="121" t="s">
        <v>9</v>
      </c>
      <c r="B22" s="122"/>
      <c r="C22" s="91"/>
      <c r="D22" s="112"/>
      <c r="E22" s="112"/>
      <c r="F22" s="92"/>
      <c r="G22" s="52"/>
      <c r="H22" s="52">
        <f>G21</f>
        <v>8.9600000000000009</v>
      </c>
      <c r="I22" s="49"/>
      <c r="J22" s="49">
        <f>J21</f>
        <v>5.82</v>
      </c>
      <c r="K22" s="49"/>
      <c r="L22" s="91">
        <f>L21</f>
        <v>14.780000000000001</v>
      </c>
      <c r="M22" s="92"/>
    </row>
    <row r="23" spans="1:16" ht="54" customHeight="1" x14ac:dyDescent="0.25">
      <c r="A23" s="95" t="s">
        <v>34</v>
      </c>
      <c r="B23" s="95"/>
      <c r="C23" s="100" t="s">
        <v>33</v>
      </c>
      <c r="D23" s="101"/>
      <c r="E23" s="101"/>
      <c r="F23" s="102"/>
      <c r="G23" s="103">
        <v>9.9700000000000006</v>
      </c>
      <c r="H23" s="103"/>
      <c r="I23" s="52"/>
      <c r="J23" s="103">
        <v>7.28</v>
      </c>
      <c r="K23" s="103"/>
      <c r="L23" s="103">
        <f t="shared" si="1"/>
        <v>17.25</v>
      </c>
      <c r="M23" s="103"/>
    </row>
    <row r="24" spans="1:16" ht="15" customHeight="1" x14ac:dyDescent="0.25">
      <c r="A24" s="121" t="s">
        <v>9</v>
      </c>
      <c r="B24" s="122"/>
      <c r="C24" s="115"/>
      <c r="D24" s="115"/>
      <c r="E24" s="115"/>
      <c r="F24" s="115"/>
      <c r="G24" s="94">
        <f>G23</f>
        <v>9.9700000000000006</v>
      </c>
      <c r="H24" s="94"/>
      <c r="I24" s="49"/>
      <c r="J24" s="94">
        <f>J23</f>
        <v>7.28</v>
      </c>
      <c r="K24" s="94"/>
      <c r="L24" s="94">
        <f>G24+J24</f>
        <v>17.25</v>
      </c>
      <c r="M24" s="94"/>
    </row>
    <row r="25" spans="1:16" ht="32.25" customHeight="1" x14ac:dyDescent="0.25">
      <c r="A25" s="123" t="s">
        <v>35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5"/>
    </row>
    <row r="26" spans="1:16" ht="66" customHeight="1" x14ac:dyDescent="0.25">
      <c r="A26" s="95" t="s">
        <v>36</v>
      </c>
      <c r="B26" s="95"/>
      <c r="C26" s="100" t="s">
        <v>38</v>
      </c>
      <c r="D26" s="101"/>
      <c r="E26" s="101"/>
      <c r="F26" s="102"/>
      <c r="G26" s="105">
        <v>36.9</v>
      </c>
      <c r="H26" s="105"/>
      <c r="I26" s="49"/>
      <c r="J26" s="103">
        <v>3.53</v>
      </c>
      <c r="K26" s="103"/>
      <c r="L26" s="103">
        <f t="shared" ref="L26:L28" si="2">G26+J26</f>
        <v>40.43</v>
      </c>
      <c r="M26" s="103"/>
      <c r="P26" s="51"/>
    </row>
    <row r="27" spans="1:16" ht="15" customHeight="1" x14ac:dyDescent="0.25">
      <c r="A27" s="121" t="s">
        <v>9</v>
      </c>
      <c r="B27" s="122"/>
      <c r="C27" s="91"/>
      <c r="D27" s="112"/>
      <c r="E27" s="112"/>
      <c r="F27" s="92"/>
      <c r="G27" s="52"/>
      <c r="H27" s="53">
        <f>G26</f>
        <v>36.9</v>
      </c>
      <c r="I27" s="49"/>
      <c r="J27" s="52">
        <f>J26</f>
        <v>3.53</v>
      </c>
      <c r="K27" s="52"/>
      <c r="L27" s="113">
        <f>L26</f>
        <v>40.43</v>
      </c>
      <c r="M27" s="114"/>
      <c r="P27" s="51"/>
    </row>
    <row r="28" spans="1:16" ht="92.25" customHeight="1" x14ac:dyDescent="0.25">
      <c r="A28" s="95" t="s">
        <v>37</v>
      </c>
      <c r="B28" s="95"/>
      <c r="C28" s="104" t="s">
        <v>39</v>
      </c>
      <c r="D28" s="104"/>
      <c r="E28" s="104"/>
      <c r="F28" s="104"/>
      <c r="G28" s="103">
        <v>37.97</v>
      </c>
      <c r="H28" s="103"/>
      <c r="I28" s="49"/>
      <c r="J28" s="105">
        <v>5.3</v>
      </c>
      <c r="K28" s="105"/>
      <c r="L28" s="103">
        <f t="shared" si="2"/>
        <v>43.269999999999996</v>
      </c>
      <c r="M28" s="103"/>
      <c r="P28" s="51"/>
    </row>
    <row r="29" spans="1:16" ht="15" customHeight="1" x14ac:dyDescent="0.25">
      <c r="A29" s="99" t="s">
        <v>9</v>
      </c>
      <c r="B29" s="99"/>
      <c r="C29" s="100"/>
      <c r="D29" s="101"/>
      <c r="E29" s="101"/>
      <c r="F29" s="102"/>
      <c r="G29" s="94">
        <f>G28</f>
        <v>37.97</v>
      </c>
      <c r="H29" s="94"/>
      <c r="I29" s="49"/>
      <c r="J29" s="126">
        <f>J28</f>
        <v>5.3</v>
      </c>
      <c r="K29" s="94"/>
      <c r="L29" s="126">
        <f>L28</f>
        <v>43.269999999999996</v>
      </c>
      <c r="M29" s="126"/>
      <c r="O29" s="51"/>
    </row>
    <row r="30" spans="1:16" ht="29.25" customHeight="1" x14ac:dyDescent="0.25">
      <c r="A30" s="127" t="s">
        <v>44</v>
      </c>
      <c r="B30" s="128"/>
      <c r="C30" s="129" t="s">
        <v>40</v>
      </c>
      <c r="D30" s="130"/>
      <c r="E30" s="130"/>
      <c r="F30" s="130"/>
      <c r="G30" s="130"/>
      <c r="H30" s="130"/>
      <c r="I30" s="130"/>
      <c r="J30" s="130"/>
      <c r="K30" s="130"/>
      <c r="L30" s="130"/>
      <c r="M30" s="131"/>
    </row>
    <row r="31" spans="1:16" ht="30" customHeight="1" x14ac:dyDescent="0.25">
      <c r="A31" s="95" t="s">
        <v>41</v>
      </c>
      <c r="B31" s="95"/>
      <c r="C31" s="104" t="s">
        <v>109</v>
      </c>
      <c r="D31" s="104"/>
      <c r="E31" s="104"/>
      <c r="F31" s="104"/>
      <c r="G31" s="104"/>
      <c r="H31" s="52">
        <v>63.32</v>
      </c>
      <c r="I31" s="50"/>
      <c r="J31" s="52">
        <v>2.4900000000000002</v>
      </c>
      <c r="K31" s="50"/>
      <c r="L31" s="94">
        <f>H31+J31</f>
        <v>65.81</v>
      </c>
      <c r="M31" s="94"/>
    </row>
    <row r="32" spans="1:16" ht="39" customHeight="1" x14ac:dyDescent="0.25">
      <c r="A32" s="189"/>
      <c r="B32" s="190"/>
      <c r="C32" s="100" t="s">
        <v>110</v>
      </c>
      <c r="D32" s="101"/>
      <c r="E32" s="101"/>
      <c r="F32" s="101"/>
      <c r="G32" s="55"/>
      <c r="H32" s="52">
        <v>59.66</v>
      </c>
      <c r="I32" s="50"/>
      <c r="J32" s="52">
        <v>2.4900000000000002</v>
      </c>
      <c r="K32" s="50"/>
      <c r="L32" s="94">
        <f>H32+J32</f>
        <v>62.15</v>
      </c>
      <c r="M32" s="94"/>
    </row>
    <row r="33" spans="1:17" ht="15.75" customHeight="1" x14ac:dyDescent="0.25">
      <c r="A33" s="191"/>
      <c r="B33" s="192"/>
      <c r="C33" s="100" t="s">
        <v>107</v>
      </c>
      <c r="D33" s="101"/>
      <c r="E33" s="101"/>
      <c r="F33" s="101"/>
      <c r="G33" s="55"/>
      <c r="H33" s="52">
        <v>111.86</v>
      </c>
      <c r="I33" s="50"/>
      <c r="J33" s="52">
        <v>2.4900000000000002</v>
      </c>
      <c r="K33" s="50"/>
      <c r="L33" s="94">
        <f>H33+J33</f>
        <v>114.35</v>
      </c>
      <c r="M33" s="94"/>
    </row>
    <row r="34" spans="1:17" ht="26.25" customHeight="1" x14ac:dyDescent="0.25">
      <c r="A34" s="95" t="s">
        <v>42</v>
      </c>
      <c r="B34" s="95"/>
      <c r="C34" s="100" t="s">
        <v>111</v>
      </c>
      <c r="D34" s="101"/>
      <c r="E34" s="101"/>
      <c r="F34" s="101"/>
      <c r="G34" s="102"/>
      <c r="H34" s="52">
        <v>73.22</v>
      </c>
      <c r="I34" s="50"/>
      <c r="J34" s="53">
        <v>2.8</v>
      </c>
      <c r="K34" s="49"/>
      <c r="L34" s="94">
        <f t="shared" ref="L34:L37" si="3">H34+J34</f>
        <v>76.02</v>
      </c>
      <c r="M34" s="94"/>
      <c r="O34" s="51"/>
      <c r="P34" s="51"/>
    </row>
    <row r="35" spans="1:17" ht="37.5" customHeight="1" x14ac:dyDescent="0.25">
      <c r="A35" s="138"/>
      <c r="B35" s="140"/>
      <c r="C35" s="100" t="s">
        <v>112</v>
      </c>
      <c r="D35" s="101"/>
      <c r="E35" s="101"/>
      <c r="F35" s="101"/>
      <c r="G35" s="55"/>
      <c r="H35" s="52">
        <v>104.9</v>
      </c>
      <c r="I35" s="50"/>
      <c r="J35" s="53">
        <v>2.8</v>
      </c>
      <c r="K35" s="49"/>
      <c r="L35" s="126">
        <f t="shared" ref="L35" si="4">H35+J35</f>
        <v>107.7</v>
      </c>
      <c r="M35" s="126"/>
      <c r="O35" s="51"/>
    </row>
    <row r="36" spans="1:17" ht="26.25" customHeight="1" x14ac:dyDescent="0.25">
      <c r="A36" s="138" t="s">
        <v>43</v>
      </c>
      <c r="B36" s="140"/>
      <c r="C36" s="100" t="s">
        <v>113</v>
      </c>
      <c r="D36" s="101"/>
      <c r="E36" s="101"/>
      <c r="F36" s="101"/>
      <c r="G36" s="55"/>
      <c r="H36" s="52">
        <v>154.68</v>
      </c>
      <c r="I36" s="50"/>
      <c r="J36" s="53">
        <v>3.01</v>
      </c>
      <c r="K36" s="49"/>
      <c r="L36" s="91">
        <f t="shared" ref="L36" si="5">H36+J36</f>
        <v>157.69</v>
      </c>
      <c r="M36" s="92"/>
      <c r="O36" s="51"/>
    </row>
    <row r="37" spans="1:17" ht="42" customHeight="1" x14ac:dyDescent="0.25">
      <c r="A37" s="94"/>
      <c r="B37" s="94"/>
      <c r="C37" s="104" t="s">
        <v>114</v>
      </c>
      <c r="D37" s="104"/>
      <c r="E37" s="104"/>
      <c r="F37" s="104"/>
      <c r="G37" s="104"/>
      <c r="H37" s="52">
        <v>131.54</v>
      </c>
      <c r="I37" s="50"/>
      <c r="J37" s="52">
        <v>3.01</v>
      </c>
      <c r="K37" s="50"/>
      <c r="L37" s="94">
        <f t="shared" si="3"/>
        <v>134.54999999999998</v>
      </c>
      <c r="M37" s="94"/>
      <c r="O37" s="51"/>
    </row>
    <row r="38" spans="1:17" ht="44.25" customHeight="1" x14ac:dyDescent="0.25">
      <c r="A38" s="132" t="s">
        <v>45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4"/>
    </row>
    <row r="39" spans="1:17" ht="20.25" customHeight="1" x14ac:dyDescent="0.25">
      <c r="A39" s="95" t="s">
        <v>11</v>
      </c>
      <c r="B39" s="95"/>
      <c r="C39" s="100" t="s">
        <v>14</v>
      </c>
      <c r="D39" s="101"/>
      <c r="E39" s="101"/>
      <c r="F39" s="101"/>
      <c r="G39" s="102"/>
      <c r="H39" s="52">
        <v>0.06</v>
      </c>
      <c r="I39" s="50"/>
      <c r="J39" s="52">
        <v>0.62</v>
      </c>
      <c r="K39" s="50"/>
      <c r="L39" s="113">
        <f>H39+J39</f>
        <v>0.67999999999999994</v>
      </c>
      <c r="M39" s="114"/>
      <c r="P39" s="51"/>
    </row>
    <row r="40" spans="1:17" ht="46.5" customHeight="1" x14ac:dyDescent="0.25">
      <c r="A40" s="95" t="s">
        <v>47</v>
      </c>
      <c r="B40" s="95"/>
      <c r="C40" s="100" t="s">
        <v>46</v>
      </c>
      <c r="D40" s="101"/>
      <c r="E40" s="101"/>
      <c r="F40" s="101"/>
      <c r="G40" s="102"/>
      <c r="H40" s="52">
        <v>6.64</v>
      </c>
      <c r="I40" s="50"/>
      <c r="J40" s="52">
        <v>5.09</v>
      </c>
      <c r="K40" s="49"/>
      <c r="L40" s="113">
        <f>H40+J40</f>
        <v>11.73</v>
      </c>
      <c r="M40" s="114"/>
      <c r="O40" s="51"/>
    </row>
    <row r="41" spans="1:17" ht="17.25" customHeight="1" x14ac:dyDescent="0.25">
      <c r="A41" s="99" t="s">
        <v>9</v>
      </c>
      <c r="B41" s="99"/>
      <c r="C41" s="96"/>
      <c r="D41" s="97"/>
      <c r="E41" s="97"/>
      <c r="F41" s="97"/>
      <c r="G41" s="98"/>
      <c r="H41" s="53">
        <f>H39+H40</f>
        <v>6.6999999999999993</v>
      </c>
      <c r="I41" s="50"/>
      <c r="J41" s="52">
        <f>J39+J40</f>
        <v>5.71</v>
      </c>
      <c r="K41" s="49"/>
      <c r="L41" s="91">
        <f>L39+L40</f>
        <v>12.41</v>
      </c>
      <c r="M41" s="92"/>
      <c r="O41" s="51"/>
    </row>
    <row r="42" spans="1:17" ht="51.75" customHeight="1" x14ac:dyDescent="0.25">
      <c r="A42" s="95" t="s">
        <v>49</v>
      </c>
      <c r="B42" s="95"/>
      <c r="C42" s="100" t="s">
        <v>48</v>
      </c>
      <c r="D42" s="101"/>
      <c r="E42" s="101"/>
      <c r="F42" s="101"/>
      <c r="G42" s="102"/>
      <c r="H42" s="52">
        <v>6.66</v>
      </c>
      <c r="I42" s="50"/>
      <c r="J42" s="52">
        <v>6.13</v>
      </c>
      <c r="K42" s="49"/>
      <c r="L42" s="113">
        <f>H42+J42</f>
        <v>12.79</v>
      </c>
      <c r="M42" s="114"/>
    </row>
    <row r="43" spans="1:17" ht="54.75" customHeight="1" x14ac:dyDescent="0.25">
      <c r="A43" s="95" t="s">
        <v>51</v>
      </c>
      <c r="B43" s="95"/>
      <c r="C43" s="100" t="s">
        <v>50</v>
      </c>
      <c r="D43" s="101"/>
      <c r="E43" s="101"/>
      <c r="F43" s="101"/>
      <c r="G43" s="102"/>
      <c r="H43" s="52">
        <v>6.66</v>
      </c>
      <c r="I43" s="50"/>
      <c r="J43" s="52">
        <v>6.13</v>
      </c>
      <c r="K43" s="49"/>
      <c r="L43" s="113">
        <f t="shared" ref="L43:L44" si="6">H43+J43</f>
        <v>12.79</v>
      </c>
      <c r="M43" s="114"/>
    </row>
    <row r="44" spans="1:17" ht="29.25" customHeight="1" x14ac:dyDescent="0.25">
      <c r="A44" s="95" t="s">
        <v>53</v>
      </c>
      <c r="B44" s="95"/>
      <c r="C44" s="100" t="s">
        <v>52</v>
      </c>
      <c r="D44" s="101"/>
      <c r="E44" s="101"/>
      <c r="F44" s="101"/>
      <c r="G44" s="102"/>
      <c r="H44" s="52">
        <v>12.22</v>
      </c>
      <c r="I44" s="50"/>
      <c r="J44" s="52">
        <v>8.82</v>
      </c>
      <c r="K44" s="49"/>
      <c r="L44" s="113">
        <f t="shared" si="6"/>
        <v>21.04</v>
      </c>
      <c r="M44" s="114"/>
    </row>
    <row r="45" spans="1:17" ht="14.25" customHeight="1" x14ac:dyDescent="0.25">
      <c r="A45" s="135" t="s">
        <v>9</v>
      </c>
      <c r="B45" s="136"/>
      <c r="C45" s="91"/>
      <c r="D45" s="112"/>
      <c r="E45" s="112"/>
      <c r="F45" s="112"/>
      <c r="G45" s="92"/>
      <c r="H45" s="91"/>
      <c r="I45" s="112"/>
      <c r="J45" s="112"/>
      <c r="K45" s="112"/>
      <c r="L45" s="112"/>
      <c r="M45" s="92"/>
      <c r="Q45" s="41" t="s">
        <v>115</v>
      </c>
    </row>
    <row r="46" spans="1:17" ht="77.25" customHeight="1" x14ac:dyDescent="0.25">
      <c r="A46" s="94" t="s">
        <v>55</v>
      </c>
      <c r="B46" s="94"/>
      <c r="C46" s="100" t="s">
        <v>54</v>
      </c>
      <c r="D46" s="101"/>
      <c r="E46" s="101"/>
      <c r="F46" s="101"/>
      <c r="G46" s="102"/>
      <c r="H46" s="52">
        <v>37.81</v>
      </c>
      <c r="I46" s="50"/>
      <c r="J46" s="52">
        <v>8.84</v>
      </c>
      <c r="K46" s="49"/>
      <c r="L46" s="113">
        <f t="shared" ref="L46" si="7">H46+J46</f>
        <v>46.650000000000006</v>
      </c>
      <c r="M46" s="114"/>
    </row>
    <row r="47" spans="1:17" ht="16.5" customHeight="1" x14ac:dyDescent="0.25">
      <c r="A47" s="137" t="s">
        <v>9</v>
      </c>
      <c r="B47" s="137"/>
      <c r="C47" s="100"/>
      <c r="D47" s="101"/>
      <c r="E47" s="101"/>
      <c r="F47" s="101"/>
      <c r="G47" s="102"/>
      <c r="H47" s="49">
        <f>H46</f>
        <v>37.81</v>
      </c>
      <c r="I47" s="50"/>
      <c r="J47" s="49">
        <f>J46</f>
        <v>8.84</v>
      </c>
      <c r="K47" s="49"/>
      <c r="L47" s="91">
        <f>L46</f>
        <v>46.650000000000006</v>
      </c>
      <c r="M47" s="92"/>
    </row>
    <row r="48" spans="1:17" ht="39" customHeight="1" x14ac:dyDescent="0.25">
      <c r="A48" s="95" t="s">
        <v>57</v>
      </c>
      <c r="B48" s="95"/>
      <c r="C48" s="100" t="s">
        <v>56</v>
      </c>
      <c r="D48" s="101"/>
      <c r="E48" s="101"/>
      <c r="F48" s="101"/>
      <c r="G48" s="102"/>
      <c r="H48" s="52">
        <v>1.1499999999999999</v>
      </c>
      <c r="I48" s="50"/>
      <c r="J48" s="52">
        <v>2.39</v>
      </c>
      <c r="K48" s="49"/>
      <c r="L48" s="113">
        <f t="shared" ref="L48" si="8">H48+J48</f>
        <v>3.54</v>
      </c>
      <c r="M48" s="114"/>
    </row>
    <row r="49" spans="1:16" ht="16.5" customHeight="1" x14ac:dyDescent="0.25">
      <c r="A49" s="135" t="s">
        <v>9</v>
      </c>
      <c r="B49" s="136"/>
      <c r="C49" s="138"/>
      <c r="D49" s="139"/>
      <c r="E49" s="139"/>
      <c r="F49" s="139"/>
      <c r="G49" s="140"/>
      <c r="H49" s="56">
        <f>H48</f>
        <v>1.1499999999999999</v>
      </c>
      <c r="I49" s="57"/>
      <c r="J49" s="58">
        <f>J48</f>
        <v>2.39</v>
      </c>
      <c r="K49" s="57"/>
      <c r="L49" s="141">
        <v>3.54</v>
      </c>
      <c r="M49" s="142"/>
    </row>
    <row r="50" spans="1:16" ht="31.5" customHeight="1" x14ac:dyDescent="0.25">
      <c r="A50" s="143" t="s">
        <v>58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P50" s="51"/>
    </row>
    <row r="51" spans="1:16" ht="15.75" customHeight="1" x14ac:dyDescent="0.25">
      <c r="A51" s="46" t="s">
        <v>11</v>
      </c>
      <c r="B51" s="104" t="s">
        <v>14</v>
      </c>
      <c r="C51" s="104"/>
      <c r="D51" s="104"/>
      <c r="E51" s="104"/>
      <c r="F51" s="104"/>
      <c r="G51" s="52"/>
      <c r="H51" s="52">
        <v>0.06</v>
      </c>
      <c r="I51" s="50"/>
      <c r="J51" s="52">
        <v>0.62</v>
      </c>
      <c r="K51" s="50"/>
      <c r="L51" s="91">
        <f t="shared" ref="L51" si="9">H51+J51</f>
        <v>0.67999999999999994</v>
      </c>
      <c r="M51" s="92"/>
    </row>
    <row r="52" spans="1:16" ht="42" customHeight="1" x14ac:dyDescent="0.25">
      <c r="A52" s="46" t="s">
        <v>59</v>
      </c>
      <c r="B52" s="100" t="s">
        <v>46</v>
      </c>
      <c r="C52" s="101"/>
      <c r="D52" s="101"/>
      <c r="E52" s="101"/>
      <c r="F52" s="102"/>
      <c r="G52" s="103">
        <v>1.86</v>
      </c>
      <c r="H52" s="103"/>
      <c r="I52" s="49"/>
      <c r="J52" s="52">
        <v>3.01</v>
      </c>
      <c r="K52" s="50"/>
      <c r="L52" s="91">
        <f>G52+J52</f>
        <v>4.87</v>
      </c>
      <c r="M52" s="92"/>
    </row>
    <row r="53" spans="1:16" ht="15.75" customHeight="1" x14ac:dyDescent="0.25">
      <c r="A53" s="59" t="s">
        <v>9</v>
      </c>
      <c r="B53" s="199"/>
      <c r="C53" s="199"/>
      <c r="D53" s="199"/>
      <c r="E53" s="199"/>
      <c r="F53" s="199"/>
      <c r="G53" s="52"/>
      <c r="H53" s="52">
        <f>H51+G52</f>
        <v>1.9200000000000002</v>
      </c>
      <c r="I53" s="50"/>
      <c r="J53" s="52">
        <f>J51+J52</f>
        <v>3.63</v>
      </c>
      <c r="K53" s="50"/>
      <c r="L53" s="91">
        <f>L51+L52</f>
        <v>5.55</v>
      </c>
      <c r="M53" s="92"/>
    </row>
    <row r="54" spans="1:16" ht="42.75" customHeight="1" x14ac:dyDescent="0.25">
      <c r="A54" s="46" t="s">
        <v>61</v>
      </c>
      <c r="B54" s="104" t="s">
        <v>60</v>
      </c>
      <c r="C54" s="104"/>
      <c r="D54" s="104"/>
      <c r="E54" s="104"/>
      <c r="F54" s="104"/>
      <c r="G54" s="52"/>
      <c r="H54" s="52">
        <v>2.11</v>
      </c>
      <c r="I54" s="50"/>
      <c r="J54" s="52">
        <v>4.78</v>
      </c>
      <c r="K54" s="50"/>
      <c r="L54" s="113">
        <f>H54+J54</f>
        <v>6.8900000000000006</v>
      </c>
      <c r="M54" s="114"/>
    </row>
    <row r="55" spans="1:16" ht="27.75" customHeight="1" x14ac:dyDescent="0.25">
      <c r="A55" s="49" t="s">
        <v>62</v>
      </c>
      <c r="B55" s="152" t="s">
        <v>52</v>
      </c>
      <c r="C55" s="152"/>
      <c r="D55" s="152"/>
      <c r="E55" s="152"/>
      <c r="F55" s="152"/>
      <c r="G55" s="60"/>
      <c r="H55" s="61">
        <v>10.88</v>
      </c>
      <c r="I55" s="62"/>
      <c r="J55" s="60">
        <v>6.55</v>
      </c>
      <c r="K55" s="63"/>
      <c r="L55" s="113">
        <f>H55+J55</f>
        <v>17.43</v>
      </c>
      <c r="M55" s="114"/>
    </row>
    <row r="56" spans="1:16" ht="16.5" customHeight="1" x14ac:dyDescent="0.25">
      <c r="A56" s="64" t="s">
        <v>9</v>
      </c>
      <c r="B56" s="100"/>
      <c r="C56" s="101"/>
      <c r="D56" s="101"/>
      <c r="E56" s="101"/>
      <c r="F56" s="102"/>
      <c r="G56" s="52"/>
      <c r="H56" s="52">
        <f>H54+H55</f>
        <v>12.99</v>
      </c>
      <c r="I56" s="65"/>
      <c r="J56" s="49">
        <f>J54+J55</f>
        <v>11.33</v>
      </c>
      <c r="K56" s="50"/>
      <c r="L56" s="91">
        <f>L54+L55</f>
        <v>24.32</v>
      </c>
      <c r="M56" s="92"/>
    </row>
    <row r="57" spans="1:16" ht="41.25" customHeight="1" x14ac:dyDescent="0.25">
      <c r="A57" s="46" t="s">
        <v>64</v>
      </c>
      <c r="B57" s="100" t="s">
        <v>63</v>
      </c>
      <c r="C57" s="101"/>
      <c r="D57" s="101"/>
      <c r="E57" s="101"/>
      <c r="F57" s="102"/>
      <c r="G57" s="52"/>
      <c r="H57" s="52">
        <v>37.81</v>
      </c>
      <c r="I57" s="65"/>
      <c r="J57" s="53">
        <v>8</v>
      </c>
      <c r="K57" s="50"/>
      <c r="L57" s="91">
        <f t="shared" ref="L57" si="10">H57+J57</f>
        <v>45.81</v>
      </c>
      <c r="M57" s="92"/>
      <c r="O57" s="51"/>
    </row>
    <row r="58" spans="1:16" ht="15" customHeight="1" x14ac:dyDescent="0.25">
      <c r="A58" s="64" t="s">
        <v>9</v>
      </c>
      <c r="B58" s="100"/>
      <c r="C58" s="101"/>
      <c r="D58" s="101"/>
      <c r="E58" s="101"/>
      <c r="F58" s="102"/>
      <c r="G58" s="50"/>
      <c r="H58" s="49">
        <f>H57</f>
        <v>37.81</v>
      </c>
      <c r="I58" s="65"/>
      <c r="J58" s="66">
        <f>J57</f>
        <v>8</v>
      </c>
      <c r="K58" s="50"/>
      <c r="L58" s="91">
        <f>L57</f>
        <v>45.81</v>
      </c>
      <c r="M58" s="92"/>
    </row>
    <row r="59" spans="1:16" ht="24.75" customHeight="1" x14ac:dyDescent="0.25">
      <c r="A59" s="46" t="s">
        <v>66</v>
      </c>
      <c r="B59" s="96" t="s">
        <v>67</v>
      </c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8"/>
    </row>
    <row r="60" spans="1:16" ht="51" customHeight="1" x14ac:dyDescent="0.25">
      <c r="A60" s="46" t="s">
        <v>65</v>
      </c>
      <c r="B60" s="100" t="s">
        <v>56</v>
      </c>
      <c r="C60" s="101"/>
      <c r="D60" s="101"/>
      <c r="E60" s="101"/>
      <c r="F60" s="102"/>
      <c r="G60" s="50"/>
      <c r="H60" s="52">
        <v>1.1499999999999999</v>
      </c>
      <c r="I60" s="65"/>
      <c r="J60" s="52">
        <v>2.39</v>
      </c>
      <c r="K60" s="50"/>
      <c r="L60" s="113">
        <f t="shared" ref="L60" si="11">H60+J60</f>
        <v>3.54</v>
      </c>
      <c r="M60" s="114"/>
    </row>
    <row r="61" spans="1:16" ht="17.25" customHeight="1" x14ac:dyDescent="0.25">
      <c r="A61" s="64" t="s">
        <v>9</v>
      </c>
      <c r="B61" s="138"/>
      <c r="C61" s="139"/>
      <c r="D61" s="139"/>
      <c r="E61" s="139"/>
      <c r="F61" s="140"/>
      <c r="G61" s="57"/>
      <c r="H61" s="58">
        <f>H60</f>
        <v>1.1499999999999999</v>
      </c>
      <c r="I61" s="46"/>
      <c r="J61" s="58">
        <f>J60</f>
        <v>2.39</v>
      </c>
      <c r="K61" s="57"/>
      <c r="L61" s="141">
        <f>L60</f>
        <v>3.54</v>
      </c>
      <c r="M61" s="142"/>
    </row>
    <row r="62" spans="1:16" ht="50.25" customHeight="1" x14ac:dyDescent="0.25">
      <c r="A62" s="143" t="s">
        <v>68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</row>
    <row r="63" spans="1:16" ht="15.75" customHeight="1" x14ac:dyDescent="0.25">
      <c r="A63" s="46" t="s">
        <v>11</v>
      </c>
      <c r="B63" s="104" t="s">
        <v>14</v>
      </c>
      <c r="C63" s="104"/>
      <c r="D63" s="104"/>
      <c r="E63" s="104"/>
      <c r="F63" s="104"/>
      <c r="G63" s="50"/>
      <c r="H63" s="52">
        <v>0.06</v>
      </c>
      <c r="I63" s="50"/>
      <c r="J63" s="52">
        <v>0.62</v>
      </c>
      <c r="K63" s="50"/>
      <c r="L63" s="91">
        <f t="shared" ref="L63" si="12">H63+J63</f>
        <v>0.67999999999999994</v>
      </c>
      <c r="M63" s="92"/>
    </row>
    <row r="64" spans="1:16" ht="27.75" customHeight="1" x14ac:dyDescent="0.25">
      <c r="A64" s="46" t="s">
        <v>70</v>
      </c>
      <c r="B64" s="100" t="s">
        <v>69</v>
      </c>
      <c r="C64" s="101"/>
      <c r="D64" s="101"/>
      <c r="E64" s="101"/>
      <c r="F64" s="102"/>
      <c r="G64" s="50"/>
      <c r="H64" s="52">
        <v>5.82</v>
      </c>
      <c r="I64" s="50"/>
      <c r="J64" s="52">
        <v>3.53</v>
      </c>
      <c r="K64" s="49"/>
      <c r="L64" s="113">
        <f t="shared" ref="L64:L67" si="13">H64+J64</f>
        <v>9.35</v>
      </c>
      <c r="M64" s="114"/>
    </row>
    <row r="65" spans="1:16" ht="15" customHeight="1" x14ac:dyDescent="0.25">
      <c r="A65" s="64" t="s">
        <v>9</v>
      </c>
      <c r="B65" s="91"/>
      <c r="C65" s="112"/>
      <c r="D65" s="112"/>
      <c r="E65" s="112"/>
      <c r="F65" s="92"/>
      <c r="G65" s="50"/>
      <c r="H65" s="52">
        <f>H63+H64</f>
        <v>5.88</v>
      </c>
      <c r="I65" s="50"/>
      <c r="J65" s="52">
        <f>J63+J64</f>
        <v>4.1499999999999995</v>
      </c>
      <c r="K65" s="49"/>
      <c r="L65" s="91">
        <f>L63+L64</f>
        <v>10.029999999999999</v>
      </c>
      <c r="M65" s="92"/>
    </row>
    <row r="66" spans="1:16" ht="37.5" customHeight="1" x14ac:dyDescent="0.25">
      <c r="A66" s="49" t="s">
        <v>71</v>
      </c>
      <c r="B66" s="104" t="s">
        <v>60</v>
      </c>
      <c r="C66" s="104"/>
      <c r="D66" s="104"/>
      <c r="E66" s="104"/>
      <c r="F66" s="104"/>
      <c r="G66" s="50"/>
      <c r="H66" s="52">
        <v>5.82</v>
      </c>
      <c r="I66" s="50"/>
      <c r="J66" s="52">
        <v>4.99</v>
      </c>
      <c r="K66" s="50"/>
      <c r="L66" s="113">
        <f t="shared" si="13"/>
        <v>10.81</v>
      </c>
      <c r="M66" s="114"/>
    </row>
    <row r="67" spans="1:16" ht="28.5" customHeight="1" x14ac:dyDescent="0.25">
      <c r="A67" s="46" t="s">
        <v>72</v>
      </c>
      <c r="B67" s="104" t="s">
        <v>52</v>
      </c>
      <c r="C67" s="104"/>
      <c r="D67" s="104"/>
      <c r="E67" s="104"/>
      <c r="F67" s="104"/>
      <c r="G67" s="50"/>
      <c r="H67" s="52">
        <v>12.35</v>
      </c>
      <c r="I67" s="52"/>
      <c r="J67" s="52">
        <v>6.44</v>
      </c>
      <c r="K67" s="52"/>
      <c r="L67" s="113">
        <f t="shared" si="13"/>
        <v>18.79</v>
      </c>
      <c r="M67" s="114"/>
    </row>
    <row r="68" spans="1:16" ht="15.75" customHeight="1" x14ac:dyDescent="0.25">
      <c r="A68" s="59" t="s">
        <v>9</v>
      </c>
      <c r="B68" s="145"/>
      <c r="C68" s="145"/>
      <c r="D68" s="145"/>
      <c r="E68" s="145"/>
      <c r="F68" s="145"/>
      <c r="G68" s="63">
        <f>L63+L64+L66+L67</f>
        <v>39.629999999999995</v>
      </c>
      <c r="H68" s="67">
        <f>H66+H67</f>
        <v>18.170000000000002</v>
      </c>
      <c r="I68" s="63"/>
      <c r="J68" s="68">
        <f>J66+J67</f>
        <v>11.43</v>
      </c>
      <c r="K68" s="63"/>
      <c r="L68" s="146">
        <f>L66+L67</f>
        <v>29.6</v>
      </c>
      <c r="M68" s="147"/>
    </row>
    <row r="69" spans="1:16" ht="55.5" customHeight="1" x14ac:dyDescent="0.25">
      <c r="A69" s="46" t="s">
        <v>73</v>
      </c>
      <c r="B69" s="100" t="s">
        <v>54</v>
      </c>
      <c r="C69" s="101"/>
      <c r="D69" s="101"/>
      <c r="E69" s="101"/>
      <c r="F69" s="102"/>
      <c r="G69" s="50"/>
      <c r="H69" s="52">
        <v>37.82</v>
      </c>
      <c r="I69" s="50"/>
      <c r="J69" s="52">
        <v>7.59</v>
      </c>
      <c r="K69" s="65"/>
      <c r="L69" s="103">
        <f t="shared" ref="L69" si="14">H69+J69</f>
        <v>45.41</v>
      </c>
      <c r="M69" s="103"/>
    </row>
    <row r="70" spans="1:16" ht="15.75" customHeight="1" x14ac:dyDescent="0.25">
      <c r="A70" s="64" t="s">
        <v>9</v>
      </c>
      <c r="B70" s="100"/>
      <c r="C70" s="101"/>
      <c r="D70" s="101"/>
      <c r="E70" s="101"/>
      <c r="F70" s="102"/>
      <c r="G70" s="50"/>
      <c r="H70" s="49">
        <f>H69</f>
        <v>37.82</v>
      </c>
      <c r="I70" s="50"/>
      <c r="J70" s="49">
        <f>J69</f>
        <v>7.59</v>
      </c>
      <c r="K70" s="65"/>
      <c r="L70" s="94">
        <f>L69</f>
        <v>45.41</v>
      </c>
      <c r="M70" s="94"/>
    </row>
    <row r="71" spans="1:16" ht="51" customHeight="1" x14ac:dyDescent="0.25">
      <c r="A71" s="46" t="s">
        <v>57</v>
      </c>
      <c r="B71" s="100" t="s">
        <v>56</v>
      </c>
      <c r="C71" s="101"/>
      <c r="D71" s="101"/>
      <c r="E71" s="101"/>
      <c r="F71" s="102"/>
      <c r="G71" s="50"/>
      <c r="H71" s="52">
        <v>1.1499999999999999</v>
      </c>
      <c r="I71" s="50"/>
      <c r="J71" s="52">
        <v>2.39</v>
      </c>
      <c r="K71" s="65"/>
      <c r="L71" s="103">
        <f t="shared" ref="L71" si="15">H71+J71</f>
        <v>3.54</v>
      </c>
      <c r="M71" s="103"/>
    </row>
    <row r="72" spans="1:16" ht="15" customHeight="1" x14ac:dyDescent="0.25">
      <c r="A72" s="64" t="s">
        <v>9</v>
      </c>
      <c r="B72" s="91"/>
      <c r="C72" s="112"/>
      <c r="D72" s="112"/>
      <c r="E72" s="112"/>
      <c r="F72" s="92"/>
      <c r="G72" s="50"/>
      <c r="H72" s="49">
        <f>H71</f>
        <v>1.1499999999999999</v>
      </c>
      <c r="I72" s="50"/>
      <c r="J72" s="49">
        <f>J71</f>
        <v>2.39</v>
      </c>
      <c r="K72" s="65"/>
      <c r="L72" s="91">
        <f>L71</f>
        <v>3.54</v>
      </c>
      <c r="M72" s="92"/>
    </row>
    <row r="73" spans="1:16" ht="50.25" customHeight="1" x14ac:dyDescent="0.25">
      <c r="A73" s="143" t="s">
        <v>74</v>
      </c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</row>
    <row r="74" spans="1:16" ht="16.5" customHeight="1" x14ac:dyDescent="0.25">
      <c r="A74" s="148" t="s">
        <v>10</v>
      </c>
      <c r="B74" s="148"/>
      <c r="C74" s="149" t="s">
        <v>13</v>
      </c>
      <c r="D74" s="150"/>
      <c r="E74" s="150"/>
      <c r="F74" s="150"/>
      <c r="G74" s="150"/>
      <c r="H74" s="150"/>
      <c r="I74" s="150"/>
      <c r="J74" s="150"/>
      <c r="K74" s="150"/>
      <c r="L74" s="150"/>
      <c r="M74" s="151"/>
    </row>
    <row r="75" spans="1:16" ht="15.75" customHeight="1" x14ac:dyDescent="0.25">
      <c r="A75" s="148" t="s">
        <v>11</v>
      </c>
      <c r="B75" s="148"/>
      <c r="C75" s="149" t="s">
        <v>14</v>
      </c>
      <c r="D75" s="150"/>
      <c r="E75" s="150"/>
      <c r="F75" s="150"/>
      <c r="G75" s="151"/>
      <c r="H75" s="69">
        <v>0.06</v>
      </c>
      <c r="I75" s="50"/>
      <c r="J75" s="52">
        <v>0.62</v>
      </c>
      <c r="K75" s="49"/>
      <c r="L75" s="113">
        <f t="shared" ref="L75:L76" si="16">H75+J75</f>
        <v>0.67999999999999994</v>
      </c>
      <c r="M75" s="114"/>
      <c r="O75" s="51"/>
    </row>
    <row r="76" spans="1:16" ht="27.75" customHeight="1" x14ac:dyDescent="0.25">
      <c r="A76" s="148" t="s">
        <v>75</v>
      </c>
      <c r="B76" s="148"/>
      <c r="C76" s="152" t="s">
        <v>69</v>
      </c>
      <c r="D76" s="152"/>
      <c r="E76" s="152"/>
      <c r="F76" s="152"/>
      <c r="G76" s="152"/>
      <c r="H76" s="53">
        <v>8.1999999999999993</v>
      </c>
      <c r="I76" s="50"/>
      <c r="J76" s="52">
        <v>3.53</v>
      </c>
      <c r="K76" s="50"/>
      <c r="L76" s="155">
        <f t="shared" si="16"/>
        <v>11.729999999999999</v>
      </c>
      <c r="M76" s="156"/>
      <c r="P76" s="51"/>
    </row>
    <row r="77" spans="1:16" ht="16.5" customHeight="1" x14ac:dyDescent="0.25">
      <c r="A77" s="99" t="s">
        <v>9</v>
      </c>
      <c r="B77" s="99"/>
      <c r="C77" s="149"/>
      <c r="D77" s="150"/>
      <c r="E77" s="150"/>
      <c r="F77" s="150"/>
      <c r="G77" s="151"/>
      <c r="H77" s="66">
        <f>H75+H76</f>
        <v>8.26</v>
      </c>
      <c r="I77" s="50"/>
      <c r="J77" s="52">
        <f>J75+J76</f>
        <v>4.1499999999999995</v>
      </c>
      <c r="K77" s="49"/>
      <c r="L77" s="91">
        <f>L75+L76</f>
        <v>12.409999999999998</v>
      </c>
      <c r="M77" s="92"/>
      <c r="O77" s="51"/>
    </row>
    <row r="78" spans="1:16" ht="39" customHeight="1" x14ac:dyDescent="0.25">
      <c r="A78" s="153" t="s">
        <v>76</v>
      </c>
      <c r="B78" s="154"/>
      <c r="C78" s="152" t="s">
        <v>60</v>
      </c>
      <c r="D78" s="152"/>
      <c r="E78" s="152"/>
      <c r="F78" s="152"/>
      <c r="G78" s="152"/>
      <c r="H78" s="52">
        <v>8.01</v>
      </c>
      <c r="I78" s="50"/>
      <c r="J78" s="52">
        <v>0.83</v>
      </c>
      <c r="K78" s="50"/>
      <c r="L78" s="113">
        <f t="shared" ref="L78" si="17">H78+J78</f>
        <v>8.84</v>
      </c>
      <c r="M78" s="114"/>
    </row>
    <row r="79" spans="1:16" ht="28.5" customHeight="1" x14ac:dyDescent="0.25">
      <c r="A79" s="148" t="s">
        <v>77</v>
      </c>
      <c r="B79" s="148"/>
      <c r="C79" s="149" t="s">
        <v>52</v>
      </c>
      <c r="D79" s="150"/>
      <c r="E79" s="150"/>
      <c r="F79" s="150"/>
      <c r="G79" s="151"/>
      <c r="H79" s="70">
        <v>11.73</v>
      </c>
      <c r="I79" s="50"/>
      <c r="J79" s="52">
        <v>3.53</v>
      </c>
      <c r="K79" s="65"/>
      <c r="L79" s="113">
        <f t="shared" ref="L79" si="18">H79+J79</f>
        <v>15.26</v>
      </c>
      <c r="M79" s="114"/>
    </row>
    <row r="80" spans="1:16" ht="20.25" customHeight="1" x14ac:dyDescent="0.25">
      <c r="A80" s="137" t="s">
        <v>9</v>
      </c>
      <c r="B80" s="137"/>
      <c r="C80" s="152"/>
      <c r="D80" s="152"/>
      <c r="E80" s="152"/>
      <c r="F80" s="152"/>
      <c r="G80" s="152"/>
      <c r="H80" s="49">
        <f>H78+H79</f>
        <v>19.740000000000002</v>
      </c>
      <c r="I80" s="50"/>
      <c r="J80" s="49">
        <f>J78+J79</f>
        <v>4.3599999999999994</v>
      </c>
      <c r="K80" s="50"/>
      <c r="L80" s="157">
        <f>L78+L79</f>
        <v>24.1</v>
      </c>
      <c r="M80" s="158"/>
      <c r="N80" s="51"/>
      <c r="O80" s="51"/>
    </row>
    <row r="81" spans="1:19" ht="51.75" customHeight="1" x14ac:dyDescent="0.25">
      <c r="A81" s="171" t="s">
        <v>78</v>
      </c>
      <c r="B81" s="171"/>
      <c r="C81" s="100" t="s">
        <v>54</v>
      </c>
      <c r="D81" s="101"/>
      <c r="E81" s="101"/>
      <c r="F81" s="101"/>
      <c r="G81" s="102"/>
      <c r="H81" s="52">
        <v>38.68</v>
      </c>
      <c r="I81" s="50"/>
      <c r="J81" s="53">
        <v>2.6</v>
      </c>
      <c r="K81" s="65"/>
      <c r="L81" s="113">
        <f t="shared" ref="L81" si="19">H81+J81</f>
        <v>41.28</v>
      </c>
      <c r="M81" s="114"/>
      <c r="P81" s="51"/>
      <c r="S81" s="41"/>
    </row>
    <row r="82" spans="1:19" ht="15" customHeight="1" x14ac:dyDescent="0.25">
      <c r="A82" s="175" t="s">
        <v>9</v>
      </c>
      <c r="B82" s="176"/>
      <c r="C82" s="91"/>
      <c r="D82" s="112"/>
      <c r="E82" s="112"/>
      <c r="F82" s="112"/>
      <c r="G82" s="92"/>
      <c r="H82" s="71">
        <f>H81</f>
        <v>38.68</v>
      </c>
      <c r="I82" s="50"/>
      <c r="J82" s="66">
        <f>J81</f>
        <v>2.6</v>
      </c>
      <c r="K82" s="65"/>
      <c r="L82" s="91">
        <f>L81</f>
        <v>41.28</v>
      </c>
      <c r="M82" s="92"/>
      <c r="S82" s="41"/>
    </row>
    <row r="83" spans="1:19" ht="32.25" customHeight="1" x14ac:dyDescent="0.25">
      <c r="A83" s="181" t="s">
        <v>66</v>
      </c>
      <c r="B83" s="182"/>
      <c r="C83" s="96" t="s">
        <v>67</v>
      </c>
      <c r="D83" s="97"/>
      <c r="E83" s="97"/>
      <c r="F83" s="97"/>
      <c r="G83" s="97"/>
      <c r="H83" s="97"/>
      <c r="I83" s="97"/>
      <c r="J83" s="97"/>
      <c r="K83" s="97"/>
      <c r="L83" s="97"/>
      <c r="M83" s="98"/>
      <c r="S83" s="41"/>
    </row>
    <row r="84" spans="1:19" ht="66.75" customHeight="1" x14ac:dyDescent="0.25">
      <c r="A84" s="193" t="s">
        <v>57</v>
      </c>
      <c r="B84" s="182"/>
      <c r="C84" s="177" t="s">
        <v>56</v>
      </c>
      <c r="D84" s="178"/>
      <c r="E84" s="178"/>
      <c r="F84" s="178"/>
      <c r="G84" s="179"/>
      <c r="H84" s="72">
        <v>1.1499999999999999</v>
      </c>
      <c r="I84" s="73"/>
      <c r="J84" s="74">
        <v>2.39</v>
      </c>
      <c r="K84" s="73"/>
      <c r="L84" s="183">
        <f t="shared" ref="L84" si="20">H84+J84</f>
        <v>3.54</v>
      </c>
      <c r="M84" s="184"/>
      <c r="S84" s="41"/>
    </row>
    <row r="85" spans="1:19" ht="15" customHeight="1" x14ac:dyDescent="0.25">
      <c r="A85" s="175" t="s">
        <v>9</v>
      </c>
      <c r="B85" s="176"/>
      <c r="C85" s="175"/>
      <c r="D85" s="180"/>
      <c r="E85" s="180"/>
      <c r="F85" s="180"/>
      <c r="G85" s="176"/>
      <c r="H85" s="75">
        <f>H84</f>
        <v>1.1499999999999999</v>
      </c>
      <c r="I85" s="73"/>
      <c r="J85" s="75">
        <f>J84</f>
        <v>2.39</v>
      </c>
      <c r="K85" s="73"/>
      <c r="L85" s="172">
        <f>L84</f>
        <v>3.54</v>
      </c>
      <c r="M85" s="173"/>
      <c r="S85" s="41"/>
    </row>
    <row r="86" spans="1:19" ht="48" customHeight="1" x14ac:dyDescent="0.25">
      <c r="A86" s="106" t="s">
        <v>79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</row>
    <row r="87" spans="1:19" ht="26.25" customHeight="1" x14ac:dyDescent="0.25">
      <c r="A87" s="95" t="s">
        <v>11</v>
      </c>
      <c r="B87" s="95"/>
      <c r="C87" s="104" t="s">
        <v>8</v>
      </c>
      <c r="D87" s="104"/>
      <c r="E87" s="104"/>
      <c r="F87" s="104"/>
      <c r="G87" s="104"/>
      <c r="H87" s="49">
        <v>0.06</v>
      </c>
      <c r="I87" s="50"/>
      <c r="J87" s="52">
        <v>0.62</v>
      </c>
      <c r="K87" s="50"/>
      <c r="L87" s="113">
        <f t="shared" ref="L87" si="21">H87+J87</f>
        <v>0.67999999999999994</v>
      </c>
      <c r="M87" s="114"/>
    </row>
    <row r="88" spans="1:19" ht="41.25" customHeight="1" x14ac:dyDescent="0.25">
      <c r="A88" s="95" t="s">
        <v>80</v>
      </c>
      <c r="B88" s="95"/>
      <c r="C88" s="100" t="s">
        <v>69</v>
      </c>
      <c r="D88" s="101"/>
      <c r="E88" s="101"/>
      <c r="F88" s="101"/>
      <c r="G88" s="102"/>
      <c r="H88" s="49">
        <v>2.0499999999999998</v>
      </c>
      <c r="I88" s="50"/>
      <c r="J88" s="52">
        <v>2.08</v>
      </c>
      <c r="K88" s="49"/>
      <c r="L88" s="113">
        <f t="shared" ref="L88" si="22">H88+J88</f>
        <v>4.13</v>
      </c>
      <c r="M88" s="114"/>
      <c r="O88" s="51"/>
      <c r="P88" s="76"/>
    </row>
    <row r="89" spans="1:19" ht="15.75" customHeight="1" x14ac:dyDescent="0.25">
      <c r="A89" s="99" t="s">
        <v>9</v>
      </c>
      <c r="B89" s="99"/>
      <c r="C89" s="100"/>
      <c r="D89" s="101"/>
      <c r="E89" s="101"/>
      <c r="F89" s="101"/>
      <c r="G89" s="102"/>
      <c r="H89" s="49">
        <f>H87+H88</f>
        <v>2.11</v>
      </c>
      <c r="I89" s="50"/>
      <c r="J89" s="66">
        <f>J87+J88</f>
        <v>2.7</v>
      </c>
      <c r="K89" s="49"/>
      <c r="L89" s="91">
        <f>L87+L88</f>
        <v>4.8099999999999996</v>
      </c>
      <c r="M89" s="92"/>
    </row>
    <row r="90" spans="1:19" ht="40.5" customHeight="1" x14ac:dyDescent="0.25">
      <c r="A90" s="94" t="s">
        <v>82</v>
      </c>
      <c r="B90" s="94"/>
      <c r="C90" s="104" t="s">
        <v>81</v>
      </c>
      <c r="D90" s="104"/>
      <c r="E90" s="104"/>
      <c r="F90" s="104"/>
      <c r="G90" s="104"/>
      <c r="H90" s="49">
        <v>2.0499999999999998</v>
      </c>
      <c r="I90" s="50"/>
      <c r="J90" s="52">
        <v>3.12</v>
      </c>
      <c r="K90" s="50"/>
      <c r="L90" s="113">
        <f t="shared" ref="L90" si="23">H90+J90</f>
        <v>5.17</v>
      </c>
      <c r="M90" s="114"/>
    </row>
    <row r="91" spans="1:19" ht="55.5" customHeight="1" x14ac:dyDescent="0.25">
      <c r="A91" s="94" t="s">
        <v>84</v>
      </c>
      <c r="B91" s="94"/>
      <c r="C91" s="100" t="s">
        <v>83</v>
      </c>
      <c r="D91" s="101"/>
      <c r="E91" s="101"/>
      <c r="F91" s="101"/>
      <c r="G91" s="102"/>
      <c r="H91" s="49">
        <v>2.71</v>
      </c>
      <c r="I91" s="50"/>
      <c r="J91" s="52">
        <v>3.12</v>
      </c>
      <c r="K91" s="65"/>
      <c r="L91" s="113">
        <f t="shared" ref="L91" si="24">H91+J91</f>
        <v>5.83</v>
      </c>
      <c r="M91" s="114"/>
    </row>
    <row r="92" spans="1:19" ht="15.75" customHeight="1" x14ac:dyDescent="0.25">
      <c r="A92" s="137" t="s">
        <v>9</v>
      </c>
      <c r="B92" s="137"/>
      <c r="C92" s="104"/>
      <c r="D92" s="104"/>
      <c r="E92" s="104"/>
      <c r="F92" s="104"/>
      <c r="G92" s="104"/>
      <c r="H92" s="49">
        <f>H90+H91</f>
        <v>4.76</v>
      </c>
      <c r="I92" s="50"/>
      <c r="J92" s="49">
        <f>J90+J91</f>
        <v>6.24</v>
      </c>
      <c r="K92" s="65"/>
      <c r="L92" s="157">
        <f>L90+L91</f>
        <v>11</v>
      </c>
      <c r="M92" s="158"/>
    </row>
    <row r="93" spans="1:19" ht="35.25" customHeight="1" x14ac:dyDescent="0.25">
      <c r="A93" s="198" t="s">
        <v>85</v>
      </c>
      <c r="B93" s="198"/>
      <c r="C93" s="100" t="s">
        <v>52</v>
      </c>
      <c r="D93" s="101"/>
      <c r="E93" s="101"/>
      <c r="F93" s="101"/>
      <c r="G93" s="102"/>
      <c r="H93" s="52">
        <v>8.56</v>
      </c>
      <c r="I93" s="50"/>
      <c r="J93" s="52">
        <v>6.15</v>
      </c>
      <c r="K93" s="65"/>
      <c r="L93" s="113">
        <f t="shared" ref="L93" si="25">H93+J93</f>
        <v>14.71</v>
      </c>
      <c r="M93" s="114"/>
    </row>
    <row r="94" spans="1:19" ht="15.75" customHeight="1" x14ac:dyDescent="0.25">
      <c r="A94" s="137" t="s">
        <v>9</v>
      </c>
      <c r="B94" s="94"/>
      <c r="C94" s="94"/>
      <c r="D94" s="94"/>
      <c r="E94" s="94"/>
      <c r="F94" s="94"/>
      <c r="G94" s="94"/>
      <c r="H94" s="49">
        <f>H93</f>
        <v>8.56</v>
      </c>
      <c r="I94" s="50"/>
      <c r="J94" s="49">
        <f>J93</f>
        <v>6.15</v>
      </c>
      <c r="K94" s="50"/>
      <c r="L94" s="91">
        <f>L93</f>
        <v>14.71</v>
      </c>
      <c r="M94" s="92"/>
    </row>
    <row r="95" spans="1:19" ht="54" customHeight="1" x14ac:dyDescent="0.25">
      <c r="A95" s="95" t="s">
        <v>86</v>
      </c>
      <c r="B95" s="95"/>
      <c r="C95" s="100" t="s">
        <v>54</v>
      </c>
      <c r="D95" s="101"/>
      <c r="E95" s="101"/>
      <c r="F95" s="101"/>
      <c r="G95" s="102"/>
      <c r="H95" s="52">
        <v>37.81</v>
      </c>
      <c r="I95" s="50"/>
      <c r="J95" s="52">
        <v>6.96</v>
      </c>
      <c r="K95" s="49"/>
      <c r="L95" s="113">
        <f t="shared" ref="L95" si="26">H95+J95</f>
        <v>44.77</v>
      </c>
      <c r="M95" s="114"/>
    </row>
    <row r="96" spans="1:19" ht="14.25" customHeight="1" x14ac:dyDescent="0.25">
      <c r="A96" s="99" t="s">
        <v>9</v>
      </c>
      <c r="B96" s="99"/>
      <c r="C96" s="100"/>
      <c r="D96" s="101"/>
      <c r="E96" s="101"/>
      <c r="F96" s="101"/>
      <c r="G96" s="102"/>
      <c r="H96" s="49">
        <f>H95</f>
        <v>37.81</v>
      </c>
      <c r="I96" s="50"/>
      <c r="J96" s="49">
        <f>J95</f>
        <v>6.96</v>
      </c>
      <c r="K96" s="49"/>
      <c r="L96" s="91">
        <f>L95</f>
        <v>44.77</v>
      </c>
      <c r="M96" s="92"/>
    </row>
    <row r="97" spans="1:16" ht="41.25" customHeight="1" x14ac:dyDescent="0.25">
      <c r="A97" s="95" t="s">
        <v>57</v>
      </c>
      <c r="B97" s="95"/>
      <c r="C97" s="162" t="s">
        <v>56</v>
      </c>
      <c r="D97" s="163"/>
      <c r="E97" s="163"/>
      <c r="F97" s="163"/>
      <c r="G97" s="164"/>
      <c r="H97" s="52">
        <v>1.1499999999999999</v>
      </c>
      <c r="I97" s="50"/>
      <c r="J97" s="52">
        <v>2.39</v>
      </c>
      <c r="K97" s="49"/>
      <c r="L97" s="113">
        <f>H97+J97</f>
        <v>3.54</v>
      </c>
      <c r="M97" s="114"/>
    </row>
    <row r="98" spans="1:16" x14ac:dyDescent="0.25">
      <c r="A98" s="165" t="s">
        <v>9</v>
      </c>
      <c r="B98" s="166"/>
      <c r="C98" s="159"/>
      <c r="D98" s="160"/>
      <c r="E98" s="160"/>
      <c r="F98" s="160"/>
      <c r="G98" s="161"/>
      <c r="H98" s="77">
        <f>H97</f>
        <v>1.1499999999999999</v>
      </c>
      <c r="I98" s="78"/>
      <c r="J98" s="79">
        <f>J97</f>
        <v>2.39</v>
      </c>
      <c r="K98" s="80"/>
      <c r="L98" s="167">
        <f>L97</f>
        <v>3.54</v>
      </c>
      <c r="M98" s="168"/>
    </row>
    <row r="99" spans="1:16" ht="17.25" customHeight="1" x14ac:dyDescent="0.25">
      <c r="A99" s="143" t="s">
        <v>87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</row>
    <row r="100" spans="1:16" ht="16.5" customHeight="1" x14ac:dyDescent="0.25">
      <c r="A100" s="95" t="s">
        <v>11</v>
      </c>
      <c r="B100" s="95"/>
      <c r="C100" s="100" t="s">
        <v>7</v>
      </c>
      <c r="D100" s="101"/>
      <c r="E100" s="101"/>
      <c r="F100" s="102"/>
      <c r="G100" s="103">
        <v>0.06</v>
      </c>
      <c r="H100" s="103"/>
      <c r="I100" s="50"/>
      <c r="J100" s="52">
        <v>0.62</v>
      </c>
      <c r="K100" s="49"/>
      <c r="L100" s="113">
        <f>G100+J100</f>
        <v>0.67999999999999994</v>
      </c>
      <c r="M100" s="114"/>
    </row>
    <row r="101" spans="1:16" ht="31.5" customHeight="1" x14ac:dyDescent="0.25">
      <c r="A101" s="94" t="s">
        <v>12</v>
      </c>
      <c r="B101" s="94"/>
      <c r="C101" s="152" t="s">
        <v>88</v>
      </c>
      <c r="D101" s="152"/>
      <c r="E101" s="152"/>
      <c r="F101" s="152"/>
      <c r="G101" s="194">
        <v>1.92</v>
      </c>
      <c r="H101" s="195"/>
      <c r="I101" s="63"/>
      <c r="J101" s="60">
        <v>0.83</v>
      </c>
      <c r="K101" s="63"/>
      <c r="L101" s="113">
        <f>G101+J101</f>
        <v>2.75</v>
      </c>
      <c r="M101" s="114"/>
    </row>
    <row r="102" spans="1:16" ht="30" customHeight="1" x14ac:dyDescent="0.25">
      <c r="A102" s="95" t="s">
        <v>15</v>
      </c>
      <c r="B102" s="95"/>
      <c r="C102" s="100" t="s">
        <v>89</v>
      </c>
      <c r="D102" s="101"/>
      <c r="E102" s="101"/>
      <c r="F102" s="102"/>
      <c r="G102" s="113">
        <v>1.86</v>
      </c>
      <c r="H102" s="114"/>
      <c r="I102" s="50"/>
      <c r="J102" s="52">
        <v>0.52</v>
      </c>
      <c r="K102" s="50"/>
      <c r="L102" s="113">
        <f>G102+J102</f>
        <v>2.38</v>
      </c>
      <c r="M102" s="114"/>
      <c r="P102" s="51"/>
    </row>
    <row r="103" spans="1:16" ht="54" customHeight="1" x14ac:dyDescent="0.25">
      <c r="A103" s="95" t="s">
        <v>16</v>
      </c>
      <c r="B103" s="95"/>
      <c r="C103" s="100" t="s">
        <v>90</v>
      </c>
      <c r="D103" s="101"/>
      <c r="E103" s="101"/>
      <c r="F103" s="102"/>
      <c r="G103" s="103">
        <v>85.97</v>
      </c>
      <c r="H103" s="103"/>
      <c r="I103" s="50"/>
      <c r="J103" s="53">
        <v>3.2</v>
      </c>
      <c r="K103" s="49"/>
      <c r="L103" s="185">
        <f>G103+J103</f>
        <v>89.17</v>
      </c>
      <c r="M103" s="114"/>
      <c r="O103" s="51"/>
      <c r="P103" s="51"/>
    </row>
    <row r="104" spans="1:16" ht="17.25" customHeight="1" x14ac:dyDescent="0.25">
      <c r="A104" s="99" t="s">
        <v>9</v>
      </c>
      <c r="B104" s="99"/>
      <c r="C104" s="100"/>
      <c r="D104" s="101"/>
      <c r="E104" s="101"/>
      <c r="F104" s="102"/>
      <c r="G104" s="94">
        <f>G100+G101+G102+G103</f>
        <v>89.81</v>
      </c>
      <c r="H104" s="94"/>
      <c r="I104" s="50"/>
      <c r="J104" s="66">
        <f>J100+J101+J102+J103</f>
        <v>5.17</v>
      </c>
      <c r="K104" s="49"/>
      <c r="L104" s="157">
        <f>L100+L101+L102+L103</f>
        <v>94.98</v>
      </c>
      <c r="M104" s="92"/>
      <c r="N104" s="51"/>
      <c r="P104" s="51"/>
    </row>
    <row r="105" spans="1:16" ht="30" customHeight="1" x14ac:dyDescent="0.25">
      <c r="A105" s="132" t="s">
        <v>91</v>
      </c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4"/>
    </row>
    <row r="106" spans="1:16" ht="17.25" customHeight="1" x14ac:dyDescent="0.25">
      <c r="A106" s="95" t="s">
        <v>11</v>
      </c>
      <c r="B106" s="95"/>
      <c r="C106" s="100" t="s">
        <v>14</v>
      </c>
      <c r="D106" s="101"/>
      <c r="E106" s="101"/>
      <c r="F106" s="102"/>
      <c r="G106" s="113">
        <v>0.06</v>
      </c>
      <c r="H106" s="114"/>
      <c r="I106" s="50"/>
      <c r="J106" s="52">
        <v>0.62</v>
      </c>
      <c r="K106" s="81"/>
      <c r="L106" s="174">
        <f>G106+J106</f>
        <v>0.67999999999999994</v>
      </c>
      <c r="M106" s="114"/>
    </row>
    <row r="107" spans="1:16" ht="42.75" customHeight="1" x14ac:dyDescent="0.25">
      <c r="A107" s="148" t="s">
        <v>92</v>
      </c>
      <c r="B107" s="148"/>
      <c r="C107" s="100" t="s">
        <v>46</v>
      </c>
      <c r="D107" s="101"/>
      <c r="E107" s="101"/>
      <c r="F107" s="102"/>
      <c r="G107" s="111">
        <v>24.15</v>
      </c>
      <c r="H107" s="111"/>
      <c r="I107" s="50"/>
      <c r="J107" s="52">
        <v>2.4900000000000002</v>
      </c>
      <c r="K107" s="65"/>
      <c r="L107" s="174">
        <f>G107+J107</f>
        <v>26.64</v>
      </c>
      <c r="M107" s="114"/>
    </row>
    <row r="108" spans="1:16" ht="14.25" customHeight="1" x14ac:dyDescent="0.25">
      <c r="A108" s="137" t="s">
        <v>9</v>
      </c>
      <c r="B108" s="137"/>
      <c r="C108" s="104"/>
      <c r="D108" s="104"/>
      <c r="E108" s="104"/>
      <c r="F108" s="104"/>
      <c r="G108" s="50"/>
      <c r="H108" s="49">
        <f>G106+G107</f>
        <v>24.209999999999997</v>
      </c>
      <c r="I108" s="50"/>
      <c r="J108" s="49">
        <f>J106+J107</f>
        <v>3.1100000000000003</v>
      </c>
      <c r="K108" s="50"/>
      <c r="L108" s="91">
        <f>L106+L107</f>
        <v>27.32</v>
      </c>
      <c r="M108" s="92"/>
    </row>
    <row r="109" spans="1:16" ht="42" customHeight="1" x14ac:dyDescent="0.25">
      <c r="A109" s="148" t="s">
        <v>94</v>
      </c>
      <c r="B109" s="148"/>
      <c r="C109" s="100" t="s">
        <v>93</v>
      </c>
      <c r="D109" s="101"/>
      <c r="E109" s="101"/>
      <c r="F109" s="102"/>
      <c r="G109" s="103">
        <v>24.55</v>
      </c>
      <c r="H109" s="103"/>
      <c r="I109" s="50"/>
      <c r="J109" s="52">
        <v>3.95</v>
      </c>
      <c r="K109" s="65"/>
      <c r="L109" s="185">
        <f>G109+J109</f>
        <v>28.5</v>
      </c>
      <c r="M109" s="186"/>
    </row>
    <row r="110" spans="1:16" ht="30" customHeight="1" x14ac:dyDescent="0.25">
      <c r="A110" s="95" t="s">
        <v>96</v>
      </c>
      <c r="B110" s="95"/>
      <c r="C110" s="100" t="s">
        <v>95</v>
      </c>
      <c r="D110" s="101"/>
      <c r="E110" s="101"/>
      <c r="F110" s="102"/>
      <c r="G110" s="103">
        <v>29.84</v>
      </c>
      <c r="H110" s="103"/>
      <c r="I110" s="50"/>
      <c r="J110" s="52">
        <v>6.54</v>
      </c>
      <c r="K110" s="49"/>
      <c r="L110" s="113">
        <f>G110+J110</f>
        <v>36.380000000000003</v>
      </c>
      <c r="M110" s="114"/>
    </row>
    <row r="111" spans="1:16" ht="16.5" customHeight="1" x14ac:dyDescent="0.25">
      <c r="A111" s="135" t="s">
        <v>9</v>
      </c>
      <c r="B111" s="136"/>
      <c r="C111" s="91"/>
      <c r="D111" s="112"/>
      <c r="E111" s="112"/>
      <c r="F111" s="92"/>
      <c r="G111" s="52"/>
      <c r="H111" s="52">
        <f>G109+G110</f>
        <v>54.39</v>
      </c>
      <c r="I111" s="50"/>
      <c r="J111" s="52">
        <f>J109+J110</f>
        <v>10.49</v>
      </c>
      <c r="K111" s="49"/>
      <c r="L111" s="196">
        <f>L109+L110</f>
        <v>64.88</v>
      </c>
      <c r="M111" s="197"/>
    </row>
    <row r="112" spans="1:16" ht="38.25" customHeight="1" x14ac:dyDescent="0.25">
      <c r="A112" s="95" t="s">
        <v>98</v>
      </c>
      <c r="B112" s="95"/>
      <c r="C112" s="100" t="s">
        <v>97</v>
      </c>
      <c r="D112" s="101"/>
      <c r="E112" s="101"/>
      <c r="F112" s="102"/>
      <c r="G112" s="103">
        <v>37.92</v>
      </c>
      <c r="H112" s="103"/>
      <c r="I112" s="50"/>
      <c r="J112" s="82">
        <v>4.91</v>
      </c>
      <c r="K112" s="49"/>
      <c r="L112" s="113">
        <f>G112+J112</f>
        <v>42.83</v>
      </c>
      <c r="M112" s="114"/>
    </row>
    <row r="113" spans="1:19" x14ac:dyDescent="0.25">
      <c r="A113" s="165" t="s">
        <v>9</v>
      </c>
      <c r="B113" s="166"/>
      <c r="C113" s="159"/>
      <c r="D113" s="160"/>
      <c r="E113" s="160"/>
      <c r="F113" s="161"/>
      <c r="G113" s="167">
        <f>G112</f>
        <v>37.92</v>
      </c>
      <c r="H113" s="170"/>
      <c r="I113" s="78"/>
      <c r="J113" s="77">
        <f>J112</f>
        <v>4.91</v>
      </c>
      <c r="K113" s="83"/>
      <c r="L113" s="187">
        <f>L112</f>
        <v>42.83</v>
      </c>
      <c r="M113" s="188"/>
      <c r="N113" s="51"/>
    </row>
    <row r="114" spans="1:19" ht="54" customHeight="1" x14ac:dyDescent="0.25">
      <c r="A114" s="95" t="s">
        <v>57</v>
      </c>
      <c r="B114" s="95"/>
      <c r="C114" s="104" t="s">
        <v>56</v>
      </c>
      <c r="D114" s="104"/>
      <c r="E114" s="104"/>
      <c r="F114" s="104"/>
      <c r="G114" s="113">
        <v>1.1499999999999999</v>
      </c>
      <c r="H114" s="114"/>
      <c r="I114" s="50"/>
      <c r="J114" s="52">
        <v>2.39</v>
      </c>
      <c r="K114" s="50"/>
      <c r="L114" s="113">
        <f>G114+J114</f>
        <v>3.54</v>
      </c>
      <c r="M114" s="114"/>
    </row>
    <row r="115" spans="1:19" ht="18" customHeight="1" x14ac:dyDescent="0.25">
      <c r="A115" s="169" t="s">
        <v>9</v>
      </c>
      <c r="B115" s="169"/>
      <c r="C115" s="100"/>
      <c r="D115" s="101"/>
      <c r="E115" s="101"/>
      <c r="F115" s="102"/>
      <c r="G115" s="94">
        <f>G114</f>
        <v>1.1499999999999999</v>
      </c>
      <c r="H115" s="94"/>
      <c r="I115" s="50"/>
      <c r="J115" s="49">
        <f>J114</f>
        <v>2.39</v>
      </c>
      <c r="K115" s="49"/>
      <c r="L115" s="91">
        <f>L114</f>
        <v>3.54</v>
      </c>
      <c r="M115" s="92"/>
    </row>
    <row r="116" spans="1:19" ht="24.75" customHeight="1" x14ac:dyDescent="0.25">
      <c r="A116" s="118" t="s">
        <v>99</v>
      </c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20"/>
    </row>
    <row r="117" spans="1:19" ht="15.75" customHeight="1" x14ac:dyDescent="0.25">
      <c r="A117" s="95" t="s">
        <v>11</v>
      </c>
      <c r="B117" s="95"/>
      <c r="C117" s="104" t="s">
        <v>14</v>
      </c>
      <c r="D117" s="104"/>
      <c r="E117" s="104"/>
      <c r="F117" s="104"/>
      <c r="G117" s="49"/>
      <c r="H117" s="49">
        <v>0.06</v>
      </c>
      <c r="I117" s="50"/>
      <c r="J117" s="52">
        <v>0.62</v>
      </c>
      <c r="K117" s="50"/>
      <c r="L117" s="113">
        <f>H117+J117</f>
        <v>0.67999999999999994</v>
      </c>
      <c r="M117" s="114"/>
    </row>
    <row r="118" spans="1:19" ht="40.5" customHeight="1" x14ac:dyDescent="0.25">
      <c r="A118" s="95" t="s">
        <v>101</v>
      </c>
      <c r="B118" s="95"/>
      <c r="C118" s="100" t="s">
        <v>100</v>
      </c>
      <c r="D118" s="101"/>
      <c r="E118" s="101"/>
      <c r="F118" s="102"/>
      <c r="G118" s="103">
        <v>37.72</v>
      </c>
      <c r="H118" s="103"/>
      <c r="I118" s="84"/>
      <c r="J118" s="52">
        <v>2.4900000000000002</v>
      </c>
      <c r="K118" s="52"/>
      <c r="L118" s="113">
        <f>G118+J118</f>
        <v>40.21</v>
      </c>
      <c r="M118" s="114"/>
      <c r="O118" s="41"/>
    </row>
    <row r="119" spans="1:19" ht="15.75" customHeight="1" x14ac:dyDescent="0.25">
      <c r="A119" s="137" t="s">
        <v>9</v>
      </c>
      <c r="B119" s="137"/>
      <c r="C119" s="103"/>
      <c r="D119" s="103"/>
      <c r="E119" s="103"/>
      <c r="F119" s="103"/>
      <c r="G119" s="50"/>
      <c r="H119" s="49">
        <f>H117+G118</f>
        <v>37.78</v>
      </c>
      <c r="I119" s="49"/>
      <c r="J119" s="49">
        <f>J117+J118</f>
        <v>3.1100000000000003</v>
      </c>
      <c r="K119" s="49"/>
      <c r="L119" s="91">
        <f>L117+L118</f>
        <v>40.89</v>
      </c>
      <c r="M119" s="92"/>
    </row>
    <row r="120" spans="1:19" ht="55.5" customHeight="1" x14ac:dyDescent="0.25">
      <c r="A120" s="94" t="s">
        <v>103</v>
      </c>
      <c r="B120" s="94"/>
      <c r="C120" s="100" t="s">
        <v>102</v>
      </c>
      <c r="D120" s="101"/>
      <c r="E120" s="101"/>
      <c r="F120" s="102"/>
      <c r="G120" s="103">
        <v>38.15</v>
      </c>
      <c r="H120" s="103"/>
      <c r="I120" s="50"/>
      <c r="J120" s="52">
        <v>3.95</v>
      </c>
      <c r="K120" s="65"/>
      <c r="L120" s="185">
        <f>G120+J120</f>
        <v>42.1</v>
      </c>
      <c r="M120" s="186"/>
    </row>
    <row r="121" spans="1:19" ht="28.5" customHeight="1" x14ac:dyDescent="0.25">
      <c r="A121" s="145" t="s">
        <v>96</v>
      </c>
      <c r="B121" s="145"/>
      <c r="C121" s="104" t="s">
        <v>95</v>
      </c>
      <c r="D121" s="104"/>
      <c r="E121" s="104"/>
      <c r="F121" s="104"/>
      <c r="G121" s="113">
        <v>29.84</v>
      </c>
      <c r="H121" s="114"/>
      <c r="I121" s="50"/>
      <c r="J121" s="52">
        <v>6.54</v>
      </c>
      <c r="K121" s="50"/>
      <c r="L121" s="113">
        <f>G121+J121</f>
        <v>36.380000000000003</v>
      </c>
      <c r="M121" s="114"/>
    </row>
    <row r="122" spans="1:19" ht="14.25" customHeight="1" x14ac:dyDescent="0.25">
      <c r="A122" s="99" t="s">
        <v>9</v>
      </c>
      <c r="B122" s="99"/>
      <c r="C122" s="100"/>
      <c r="D122" s="101"/>
      <c r="E122" s="101"/>
      <c r="F122" s="102"/>
      <c r="G122" s="103">
        <f>G120+G121</f>
        <v>67.989999999999995</v>
      </c>
      <c r="H122" s="103"/>
      <c r="I122" s="52"/>
      <c r="J122" s="52">
        <f>J120+J121</f>
        <v>10.49</v>
      </c>
      <c r="K122" s="52"/>
      <c r="L122" s="185">
        <f>L120+L121</f>
        <v>78.48</v>
      </c>
      <c r="M122" s="114"/>
      <c r="N122" s="51"/>
    </row>
    <row r="123" spans="1:19" ht="78.75" customHeight="1" x14ac:dyDescent="0.25">
      <c r="A123" s="95" t="s">
        <v>55</v>
      </c>
      <c r="B123" s="95"/>
      <c r="C123" s="104" t="s">
        <v>54</v>
      </c>
      <c r="D123" s="104"/>
      <c r="E123" s="104"/>
      <c r="F123" s="104"/>
      <c r="G123" s="103">
        <v>37.81</v>
      </c>
      <c r="H123" s="103"/>
      <c r="I123" s="50"/>
      <c r="J123" s="52">
        <v>8.84</v>
      </c>
      <c r="K123" s="49"/>
      <c r="L123" s="113">
        <f>G123+J123</f>
        <v>46.650000000000006</v>
      </c>
      <c r="M123" s="114"/>
      <c r="S123" s="42" t="s">
        <v>106</v>
      </c>
    </row>
    <row r="124" spans="1:19" ht="15.75" customHeight="1" x14ac:dyDescent="0.25">
      <c r="A124" s="99" t="s">
        <v>9</v>
      </c>
      <c r="B124" s="99"/>
      <c r="C124" s="104"/>
      <c r="D124" s="104"/>
      <c r="E124" s="104"/>
      <c r="F124" s="104"/>
      <c r="G124" s="50"/>
      <c r="H124" s="49">
        <f>G123</f>
        <v>37.81</v>
      </c>
      <c r="I124" s="50"/>
      <c r="J124" s="49">
        <f>J123</f>
        <v>8.84</v>
      </c>
      <c r="K124" s="50"/>
      <c r="L124" s="91">
        <f>L123</f>
        <v>46.650000000000006</v>
      </c>
      <c r="M124" s="92"/>
    </row>
    <row r="125" spans="1:19" ht="23.1" customHeight="1" x14ac:dyDescent="0.25">
      <c r="A125" s="93" t="s">
        <v>105</v>
      </c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</row>
  </sheetData>
  <mergeCells count="361">
    <mergeCell ref="L65:M65"/>
    <mergeCell ref="C74:M74"/>
    <mergeCell ref="A111:B111"/>
    <mergeCell ref="C111:F111"/>
    <mergeCell ref="L111:M111"/>
    <mergeCell ref="A35:B35"/>
    <mergeCell ref="A36:B36"/>
    <mergeCell ref="C35:F35"/>
    <mergeCell ref="C36:F36"/>
    <mergeCell ref="G100:H100"/>
    <mergeCell ref="A92:B92"/>
    <mergeCell ref="C92:G92"/>
    <mergeCell ref="L92:M92"/>
    <mergeCell ref="A93:B93"/>
    <mergeCell ref="B53:F53"/>
    <mergeCell ref="B54:F54"/>
    <mergeCell ref="B55:F55"/>
    <mergeCell ref="L55:M55"/>
    <mergeCell ref="A50:M50"/>
    <mergeCell ref="B51:F51"/>
    <mergeCell ref="B52:F52"/>
    <mergeCell ref="G52:H52"/>
    <mergeCell ref="L48:M48"/>
    <mergeCell ref="A49:B49"/>
    <mergeCell ref="L33:M33"/>
    <mergeCell ref="L35:M35"/>
    <mergeCell ref="L36:M36"/>
    <mergeCell ref="A32:B33"/>
    <mergeCell ref="L103:M103"/>
    <mergeCell ref="A84:B84"/>
    <mergeCell ref="A85:B85"/>
    <mergeCell ref="L52:M52"/>
    <mergeCell ref="A48:B48"/>
    <mergeCell ref="C48:G48"/>
    <mergeCell ref="L51:M51"/>
    <mergeCell ref="L53:M53"/>
    <mergeCell ref="L54:M54"/>
    <mergeCell ref="L60:M60"/>
    <mergeCell ref="L63:M63"/>
    <mergeCell ref="A101:B101"/>
    <mergeCell ref="C101:F101"/>
    <mergeCell ref="A102:B102"/>
    <mergeCell ref="C102:F102"/>
    <mergeCell ref="G101:H101"/>
    <mergeCell ref="G102:H102"/>
    <mergeCell ref="A100:B100"/>
    <mergeCell ref="C100:F100"/>
    <mergeCell ref="B65:F65"/>
    <mergeCell ref="L112:M112"/>
    <mergeCell ref="L113:M113"/>
    <mergeCell ref="L109:M109"/>
    <mergeCell ref="L110:M110"/>
    <mergeCell ref="A105:M105"/>
    <mergeCell ref="A104:B104"/>
    <mergeCell ref="C104:F104"/>
    <mergeCell ref="G104:H104"/>
    <mergeCell ref="L104:M104"/>
    <mergeCell ref="A110:B110"/>
    <mergeCell ref="C110:F110"/>
    <mergeCell ref="G110:H110"/>
    <mergeCell ref="A107:B107"/>
    <mergeCell ref="L118:M118"/>
    <mergeCell ref="L117:M117"/>
    <mergeCell ref="L119:M119"/>
    <mergeCell ref="A119:B119"/>
    <mergeCell ref="L120:M120"/>
    <mergeCell ref="L123:M123"/>
    <mergeCell ref="L121:M121"/>
    <mergeCell ref="G121:H121"/>
    <mergeCell ref="L122:M122"/>
    <mergeCell ref="C119:F119"/>
    <mergeCell ref="A117:B117"/>
    <mergeCell ref="C117:F117"/>
    <mergeCell ref="A118:B118"/>
    <mergeCell ref="C118:F118"/>
    <mergeCell ref="G118:H118"/>
    <mergeCell ref="C49:G49"/>
    <mergeCell ref="L49:M49"/>
    <mergeCell ref="A124:B124"/>
    <mergeCell ref="C124:F124"/>
    <mergeCell ref="A122:B122"/>
    <mergeCell ref="C122:F122"/>
    <mergeCell ref="G122:H122"/>
    <mergeCell ref="A123:B123"/>
    <mergeCell ref="C123:F123"/>
    <mergeCell ref="G123:H123"/>
    <mergeCell ref="A120:B120"/>
    <mergeCell ref="C120:F120"/>
    <mergeCell ref="G120:H120"/>
    <mergeCell ref="A121:B121"/>
    <mergeCell ref="C121:F121"/>
    <mergeCell ref="L115:M115"/>
    <mergeCell ref="G114:H114"/>
    <mergeCell ref="A116:M116"/>
    <mergeCell ref="L114:M114"/>
    <mergeCell ref="C84:G84"/>
    <mergeCell ref="C85:G85"/>
    <mergeCell ref="C83:M83"/>
    <mergeCell ref="A83:B83"/>
    <mergeCell ref="L84:M84"/>
    <mergeCell ref="A81:B81"/>
    <mergeCell ref="C81:G81"/>
    <mergeCell ref="L81:M81"/>
    <mergeCell ref="A109:B109"/>
    <mergeCell ref="C109:F109"/>
    <mergeCell ref="G109:H109"/>
    <mergeCell ref="L85:M85"/>
    <mergeCell ref="L87:M87"/>
    <mergeCell ref="L107:M107"/>
    <mergeCell ref="A103:B103"/>
    <mergeCell ref="C103:F103"/>
    <mergeCell ref="G103:H103"/>
    <mergeCell ref="A82:B82"/>
    <mergeCell ref="C82:G82"/>
    <mergeCell ref="L82:M82"/>
    <mergeCell ref="C107:F107"/>
    <mergeCell ref="G107:H107"/>
    <mergeCell ref="A108:B108"/>
    <mergeCell ref="C108:F108"/>
    <mergeCell ref="A106:B106"/>
    <mergeCell ref="C106:F106"/>
    <mergeCell ref="G106:H106"/>
    <mergeCell ref="L106:M106"/>
    <mergeCell ref="L108:M108"/>
    <mergeCell ref="A114:B114"/>
    <mergeCell ref="C114:F114"/>
    <mergeCell ref="A115:B115"/>
    <mergeCell ref="C115:F115"/>
    <mergeCell ref="G115:H115"/>
    <mergeCell ref="A112:B112"/>
    <mergeCell ref="C112:F112"/>
    <mergeCell ref="G112:H112"/>
    <mergeCell ref="A113:B113"/>
    <mergeCell ref="C113:F113"/>
    <mergeCell ref="G113:H113"/>
    <mergeCell ref="C93:G93"/>
    <mergeCell ref="L93:M93"/>
    <mergeCell ref="L94:M94"/>
    <mergeCell ref="L100:M100"/>
    <mergeCell ref="A98:B98"/>
    <mergeCell ref="L98:M98"/>
    <mergeCell ref="A99:M99"/>
    <mergeCell ref="A97:B97"/>
    <mergeCell ref="L97:M97"/>
    <mergeCell ref="A96:B96"/>
    <mergeCell ref="C96:G96"/>
    <mergeCell ref="L96:M96"/>
    <mergeCell ref="A88:B88"/>
    <mergeCell ref="C88:G88"/>
    <mergeCell ref="L88:M88"/>
    <mergeCell ref="A86:M86"/>
    <mergeCell ref="A87:B87"/>
    <mergeCell ref="C87:G87"/>
    <mergeCell ref="L101:M101"/>
    <mergeCell ref="L102:M102"/>
    <mergeCell ref="C98:G98"/>
    <mergeCell ref="C97:G97"/>
    <mergeCell ref="L90:M90"/>
    <mergeCell ref="A90:B90"/>
    <mergeCell ref="C90:G90"/>
    <mergeCell ref="A91:B91"/>
    <mergeCell ref="C91:G91"/>
    <mergeCell ref="L91:M91"/>
    <mergeCell ref="A89:B89"/>
    <mergeCell ref="C89:G89"/>
    <mergeCell ref="L89:M89"/>
    <mergeCell ref="A94:B94"/>
    <mergeCell ref="C94:G94"/>
    <mergeCell ref="A95:B95"/>
    <mergeCell ref="C95:G95"/>
    <mergeCell ref="L95:M95"/>
    <mergeCell ref="C80:G80"/>
    <mergeCell ref="A77:B77"/>
    <mergeCell ref="C77:G77"/>
    <mergeCell ref="L77:M77"/>
    <mergeCell ref="A78:B78"/>
    <mergeCell ref="C78:G78"/>
    <mergeCell ref="A76:B76"/>
    <mergeCell ref="C76:G76"/>
    <mergeCell ref="L76:M76"/>
    <mergeCell ref="A79:B79"/>
    <mergeCell ref="C79:G79"/>
    <mergeCell ref="L79:M79"/>
    <mergeCell ref="A80:B80"/>
    <mergeCell ref="L80:M80"/>
    <mergeCell ref="L78:M78"/>
    <mergeCell ref="A73:M73"/>
    <mergeCell ref="A74:B74"/>
    <mergeCell ref="A75:B75"/>
    <mergeCell ref="C75:G75"/>
    <mergeCell ref="L75:M75"/>
    <mergeCell ref="B71:F71"/>
    <mergeCell ref="L71:M71"/>
    <mergeCell ref="B72:F72"/>
    <mergeCell ref="L72:M72"/>
    <mergeCell ref="B69:F69"/>
    <mergeCell ref="L69:M69"/>
    <mergeCell ref="B70:F70"/>
    <mergeCell ref="L70:M70"/>
    <mergeCell ref="B66:F66"/>
    <mergeCell ref="B67:F67"/>
    <mergeCell ref="B68:F68"/>
    <mergeCell ref="L66:M66"/>
    <mergeCell ref="L67:M67"/>
    <mergeCell ref="L68:M68"/>
    <mergeCell ref="B64:F64"/>
    <mergeCell ref="L64:M64"/>
    <mergeCell ref="B58:F58"/>
    <mergeCell ref="L58:M58"/>
    <mergeCell ref="B61:F61"/>
    <mergeCell ref="L61:M61"/>
    <mergeCell ref="B56:F56"/>
    <mergeCell ref="L56:M56"/>
    <mergeCell ref="B57:F57"/>
    <mergeCell ref="L57:M57"/>
    <mergeCell ref="A62:M62"/>
    <mergeCell ref="B63:F63"/>
    <mergeCell ref="B60:F60"/>
    <mergeCell ref="B59:M59"/>
    <mergeCell ref="L47:M47"/>
    <mergeCell ref="A44:B44"/>
    <mergeCell ref="C44:G44"/>
    <mergeCell ref="A45:B45"/>
    <mergeCell ref="C45:G45"/>
    <mergeCell ref="A42:B42"/>
    <mergeCell ref="C42:G42"/>
    <mergeCell ref="A43:B43"/>
    <mergeCell ref="C43:G43"/>
    <mergeCell ref="L42:M42"/>
    <mergeCell ref="L43:M43"/>
    <mergeCell ref="L44:M44"/>
    <mergeCell ref="L46:M46"/>
    <mergeCell ref="A46:B46"/>
    <mergeCell ref="C46:G46"/>
    <mergeCell ref="A47:B47"/>
    <mergeCell ref="C47:G47"/>
    <mergeCell ref="H45:M45"/>
    <mergeCell ref="A40:B40"/>
    <mergeCell ref="C40:G40"/>
    <mergeCell ref="A41:B41"/>
    <mergeCell ref="C41:G41"/>
    <mergeCell ref="A30:B30"/>
    <mergeCell ref="C30:M30"/>
    <mergeCell ref="A39:B39"/>
    <mergeCell ref="C39:G39"/>
    <mergeCell ref="A37:B37"/>
    <mergeCell ref="C37:G37"/>
    <mergeCell ref="A31:B31"/>
    <mergeCell ref="C31:G31"/>
    <mergeCell ref="A34:B34"/>
    <mergeCell ref="C34:G34"/>
    <mergeCell ref="A38:M38"/>
    <mergeCell ref="L37:M37"/>
    <mergeCell ref="L39:M39"/>
    <mergeCell ref="L41:M41"/>
    <mergeCell ref="C32:F32"/>
    <mergeCell ref="C33:F33"/>
    <mergeCell ref="L40:M40"/>
    <mergeCell ref="L31:M31"/>
    <mergeCell ref="L34:M34"/>
    <mergeCell ref="L32:M32"/>
    <mergeCell ref="A29:B29"/>
    <mergeCell ref="C29:F29"/>
    <mergeCell ref="G29:H29"/>
    <mergeCell ref="J29:K29"/>
    <mergeCell ref="L29:M29"/>
    <mergeCell ref="A23:B23"/>
    <mergeCell ref="C23:F23"/>
    <mergeCell ref="G23:H23"/>
    <mergeCell ref="J23:K23"/>
    <mergeCell ref="L23:M23"/>
    <mergeCell ref="C24:F24"/>
    <mergeCell ref="G24:H24"/>
    <mergeCell ref="J24:K24"/>
    <mergeCell ref="L24:M24"/>
    <mergeCell ref="A24:B24"/>
    <mergeCell ref="A26:B26"/>
    <mergeCell ref="C26:F26"/>
    <mergeCell ref="G26:H26"/>
    <mergeCell ref="J26:K26"/>
    <mergeCell ref="L26:M26"/>
    <mergeCell ref="A28:B28"/>
    <mergeCell ref="C28:F28"/>
    <mergeCell ref="G28:H28"/>
    <mergeCell ref="A27:B27"/>
    <mergeCell ref="A20:B20"/>
    <mergeCell ref="A21:B21"/>
    <mergeCell ref="C21:F21"/>
    <mergeCell ref="G21:H21"/>
    <mergeCell ref="J21:K21"/>
    <mergeCell ref="L21:M21"/>
    <mergeCell ref="C20:M20"/>
    <mergeCell ref="J28:K28"/>
    <mergeCell ref="L28:M28"/>
    <mergeCell ref="A22:B22"/>
    <mergeCell ref="C22:F22"/>
    <mergeCell ref="L22:M22"/>
    <mergeCell ref="C27:F27"/>
    <mergeCell ref="L27:M27"/>
    <mergeCell ref="A25:M25"/>
    <mergeCell ref="A18:B18"/>
    <mergeCell ref="C18:F18"/>
    <mergeCell ref="G18:H18"/>
    <mergeCell ref="J18:K18"/>
    <mergeCell ref="L18:M18"/>
    <mergeCell ref="A19:B19"/>
    <mergeCell ref="C19:F19"/>
    <mergeCell ref="G19:H19"/>
    <mergeCell ref="J19:K19"/>
    <mergeCell ref="L19:M19"/>
    <mergeCell ref="A15:B15"/>
    <mergeCell ref="C15:F15"/>
    <mergeCell ref="G15:H15"/>
    <mergeCell ref="J15:K15"/>
    <mergeCell ref="L15:M15"/>
    <mergeCell ref="A14:M14"/>
    <mergeCell ref="A17:B17"/>
    <mergeCell ref="C17:F17"/>
    <mergeCell ref="G17:H17"/>
    <mergeCell ref="J17:K17"/>
    <mergeCell ref="L17:M17"/>
    <mergeCell ref="A16:B16"/>
    <mergeCell ref="C16:F16"/>
    <mergeCell ref="L16:M16"/>
    <mergeCell ref="G12:H12"/>
    <mergeCell ref="J12:K12"/>
    <mergeCell ref="L12:M12"/>
    <mergeCell ref="A4:M4"/>
    <mergeCell ref="A5:M5"/>
    <mergeCell ref="A7:B8"/>
    <mergeCell ref="C7:F8"/>
    <mergeCell ref="G7:H8"/>
    <mergeCell ref="J7:K7"/>
    <mergeCell ref="L7:M7"/>
    <mergeCell ref="J8:K8"/>
    <mergeCell ref="L8:M8"/>
    <mergeCell ref="A6:M6"/>
    <mergeCell ref="F1:M1"/>
    <mergeCell ref="F2:M2"/>
    <mergeCell ref="F3:M3"/>
    <mergeCell ref="L124:M124"/>
    <mergeCell ref="A125:M125"/>
    <mergeCell ref="A9:B9"/>
    <mergeCell ref="C9:F9"/>
    <mergeCell ref="G9:H9"/>
    <mergeCell ref="J9:K9"/>
    <mergeCell ref="L9:M9"/>
    <mergeCell ref="A10:B10"/>
    <mergeCell ref="C10:M10"/>
    <mergeCell ref="A13:B13"/>
    <mergeCell ref="C13:F13"/>
    <mergeCell ref="G13:H13"/>
    <mergeCell ref="J13:K13"/>
    <mergeCell ref="L13:M13"/>
    <mergeCell ref="A11:B11"/>
    <mergeCell ref="C11:F11"/>
    <mergeCell ref="G11:H11"/>
    <mergeCell ref="J11:K11"/>
    <mergeCell ref="L11:M11"/>
    <mergeCell ref="A12:B12"/>
    <mergeCell ref="C12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5"/>
  <sheetViews>
    <sheetView tabSelected="1" workbookViewId="0">
      <selection activeCell="R7" sqref="R7"/>
    </sheetView>
  </sheetViews>
  <sheetFormatPr defaultRowHeight="15" x14ac:dyDescent="0.25"/>
  <cols>
    <col min="1" max="1" width="11.5703125" style="18" customWidth="1"/>
    <col min="2" max="2" width="1.7109375" style="18" customWidth="1"/>
    <col min="3" max="5" width="9.140625" style="18"/>
    <col min="6" max="6" width="2.140625" style="18" customWidth="1"/>
    <col min="7" max="7" width="9.140625" style="18" hidden="1" customWidth="1"/>
    <col min="8" max="8" width="6.28515625" style="18" customWidth="1"/>
    <col min="9" max="9" width="7.7109375" style="18" customWidth="1"/>
    <col min="10" max="10" width="7.5703125" style="18" customWidth="1"/>
    <col min="11" max="11" width="1.5703125" style="18" hidden="1" customWidth="1"/>
    <col min="12" max="12" width="3.28515625" style="18" customWidth="1"/>
    <col min="13" max="13" width="6.5703125" style="18" customWidth="1"/>
  </cols>
  <sheetData>
    <row r="1" spans="1:17" x14ac:dyDescent="0.25">
      <c r="A1" s="88"/>
      <c r="B1" s="88"/>
      <c r="C1" s="88"/>
      <c r="D1" s="88"/>
      <c r="E1" s="88"/>
      <c r="F1" s="200" t="s">
        <v>119</v>
      </c>
      <c r="G1" s="200"/>
      <c r="H1" s="200"/>
      <c r="I1" s="200"/>
      <c r="J1" s="200"/>
      <c r="K1" s="200"/>
      <c r="L1" s="200"/>
      <c r="M1" s="200"/>
    </row>
    <row r="2" spans="1:17" x14ac:dyDescent="0.25">
      <c r="A2" s="88"/>
      <c r="B2" s="88"/>
      <c r="C2" s="88"/>
      <c r="D2" s="88"/>
      <c r="E2" s="88"/>
      <c r="F2" s="200" t="s">
        <v>118</v>
      </c>
      <c r="G2" s="200"/>
      <c r="H2" s="200"/>
      <c r="I2" s="200"/>
      <c r="J2" s="200"/>
      <c r="K2" s="200"/>
      <c r="L2" s="200"/>
      <c r="M2" s="200"/>
    </row>
    <row r="3" spans="1:17" x14ac:dyDescent="0.25">
      <c r="A3" s="88"/>
      <c r="B3" s="88"/>
      <c r="C3" s="88"/>
      <c r="D3" s="88"/>
      <c r="E3" s="88"/>
      <c r="F3" s="201" t="s">
        <v>121</v>
      </c>
      <c r="G3" s="201"/>
      <c r="H3" s="201"/>
      <c r="I3" s="201"/>
      <c r="J3" s="201"/>
      <c r="K3" s="201"/>
      <c r="L3" s="201"/>
      <c r="M3" s="201"/>
    </row>
    <row r="4" spans="1:17" ht="18" customHeight="1" x14ac:dyDescent="0.25">
      <c r="A4" s="258" t="s">
        <v>104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</row>
    <row r="5" spans="1:17" ht="51" customHeight="1" x14ac:dyDescent="0.25">
      <c r="A5" s="258" t="s">
        <v>108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</row>
    <row r="6" spans="1:17" ht="19.5" customHeight="1" x14ac:dyDescent="0.25">
      <c r="A6" s="317" t="s">
        <v>122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</row>
    <row r="7" spans="1:17" ht="54" customHeight="1" x14ac:dyDescent="0.25">
      <c r="A7" s="225" t="s">
        <v>1</v>
      </c>
      <c r="B7" s="225"/>
      <c r="C7" s="210" t="s">
        <v>2</v>
      </c>
      <c r="D7" s="210"/>
      <c r="E7" s="210"/>
      <c r="F7" s="210"/>
      <c r="G7" s="210" t="s">
        <v>3</v>
      </c>
      <c r="H7" s="210"/>
      <c r="I7" s="17" t="s">
        <v>17</v>
      </c>
      <c r="J7" s="211" t="s">
        <v>4</v>
      </c>
      <c r="K7" s="212"/>
      <c r="L7" s="211" t="s">
        <v>5</v>
      </c>
      <c r="M7" s="212"/>
    </row>
    <row r="8" spans="1:17" ht="60" customHeight="1" x14ac:dyDescent="0.25">
      <c r="A8" s="225"/>
      <c r="B8" s="225"/>
      <c r="C8" s="210"/>
      <c r="D8" s="210"/>
      <c r="E8" s="210"/>
      <c r="F8" s="210"/>
      <c r="G8" s="210"/>
      <c r="H8" s="210"/>
      <c r="I8" s="23"/>
      <c r="J8" s="211" t="s">
        <v>6</v>
      </c>
      <c r="K8" s="212"/>
      <c r="L8" s="210" t="s">
        <v>6</v>
      </c>
      <c r="M8" s="210"/>
    </row>
    <row r="9" spans="1:17" ht="15.75" customHeight="1" x14ac:dyDescent="0.25">
      <c r="A9" s="210">
        <v>1</v>
      </c>
      <c r="B9" s="210"/>
      <c r="C9" s="210">
        <v>2</v>
      </c>
      <c r="D9" s="210"/>
      <c r="E9" s="210"/>
      <c r="F9" s="210"/>
      <c r="G9" s="210">
        <v>3</v>
      </c>
      <c r="H9" s="210"/>
      <c r="I9" s="17">
        <v>4</v>
      </c>
      <c r="J9" s="210">
        <v>5</v>
      </c>
      <c r="K9" s="210"/>
      <c r="L9" s="210">
        <v>6</v>
      </c>
      <c r="M9" s="210"/>
    </row>
    <row r="10" spans="1:17" ht="17.25" customHeight="1" x14ac:dyDescent="0.25">
      <c r="A10" s="202" t="s">
        <v>10</v>
      </c>
      <c r="B10" s="202"/>
      <c r="C10" s="269" t="s">
        <v>19</v>
      </c>
      <c r="D10" s="270"/>
      <c r="E10" s="270"/>
      <c r="F10" s="270"/>
      <c r="G10" s="270"/>
      <c r="H10" s="270"/>
      <c r="I10" s="270"/>
      <c r="J10" s="270"/>
      <c r="K10" s="270"/>
      <c r="L10" s="270"/>
      <c r="M10" s="271"/>
    </row>
    <row r="11" spans="1:17" ht="15.75" customHeight="1" x14ac:dyDescent="0.25">
      <c r="A11" s="202" t="s">
        <v>11</v>
      </c>
      <c r="B11" s="202"/>
      <c r="C11" s="207" t="s">
        <v>14</v>
      </c>
      <c r="D11" s="208"/>
      <c r="E11" s="208"/>
      <c r="F11" s="209"/>
      <c r="G11" s="225">
        <v>0.06</v>
      </c>
      <c r="H11" s="225"/>
      <c r="I11" s="17"/>
      <c r="J11" s="225">
        <v>2.0299999999999998</v>
      </c>
      <c r="K11" s="225"/>
      <c r="L11" s="210">
        <f>G11+J11</f>
        <v>2.09</v>
      </c>
      <c r="M11" s="210"/>
    </row>
    <row r="12" spans="1:17" ht="67.5" customHeight="1" x14ac:dyDescent="0.25">
      <c r="A12" s="202" t="s">
        <v>21</v>
      </c>
      <c r="B12" s="202"/>
      <c r="C12" s="203" t="s">
        <v>20</v>
      </c>
      <c r="D12" s="203"/>
      <c r="E12" s="203"/>
      <c r="F12" s="203"/>
      <c r="G12" s="225">
        <v>1.87</v>
      </c>
      <c r="H12" s="225"/>
      <c r="I12" s="17"/>
      <c r="J12" s="279">
        <v>15.1</v>
      </c>
      <c r="K12" s="279"/>
      <c r="L12" s="279">
        <f>G12+J12</f>
        <v>16.97</v>
      </c>
      <c r="M12" s="279"/>
      <c r="Q12" s="11"/>
    </row>
    <row r="13" spans="1:17" ht="14.25" customHeight="1" x14ac:dyDescent="0.25">
      <c r="A13" s="242" t="s">
        <v>9</v>
      </c>
      <c r="B13" s="242"/>
      <c r="C13" s="269"/>
      <c r="D13" s="270"/>
      <c r="E13" s="270"/>
      <c r="F13" s="271"/>
      <c r="G13" s="210">
        <f>G11+G12</f>
        <v>1.9300000000000002</v>
      </c>
      <c r="H13" s="210"/>
      <c r="I13" s="17"/>
      <c r="J13" s="210">
        <f>J11+J12</f>
        <v>17.13</v>
      </c>
      <c r="K13" s="210"/>
      <c r="L13" s="280">
        <f>L11+L12</f>
        <v>19.059999999999999</v>
      </c>
      <c r="M13" s="210"/>
    </row>
    <row r="14" spans="1:17" ht="19.5" customHeight="1" x14ac:dyDescent="0.25">
      <c r="A14" s="308" t="s">
        <v>22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10"/>
    </row>
    <row r="15" spans="1:17" ht="81.75" customHeight="1" x14ac:dyDescent="0.25">
      <c r="A15" s="202" t="s">
        <v>23</v>
      </c>
      <c r="B15" s="210"/>
      <c r="C15" s="203" t="s">
        <v>24</v>
      </c>
      <c r="D15" s="203"/>
      <c r="E15" s="203"/>
      <c r="F15" s="203"/>
      <c r="G15" s="225">
        <v>2.95</v>
      </c>
      <c r="H15" s="225"/>
      <c r="I15" s="17"/>
      <c r="J15" s="279">
        <v>23.5</v>
      </c>
      <c r="K15" s="279"/>
      <c r="L15" s="225">
        <f>G15+J15</f>
        <v>26.45</v>
      </c>
      <c r="M15" s="225"/>
    </row>
    <row r="16" spans="1:17" ht="18.75" customHeight="1" x14ac:dyDescent="0.25">
      <c r="A16" s="242" t="s">
        <v>9</v>
      </c>
      <c r="B16" s="242"/>
      <c r="C16" s="211"/>
      <c r="D16" s="228"/>
      <c r="E16" s="228"/>
      <c r="F16" s="212"/>
      <c r="G16" s="21"/>
      <c r="H16" s="21">
        <f>G15</f>
        <v>2.95</v>
      </c>
      <c r="I16" s="17"/>
      <c r="J16" s="30">
        <f>J15</f>
        <v>23.5</v>
      </c>
      <c r="K16" s="30"/>
      <c r="L16" s="204">
        <f>L15</f>
        <v>26.45</v>
      </c>
      <c r="M16" s="205"/>
    </row>
    <row r="17" spans="1:15" ht="80.25" customHeight="1" x14ac:dyDescent="0.25">
      <c r="A17" s="202" t="s">
        <v>25</v>
      </c>
      <c r="B17" s="202"/>
      <c r="C17" s="203" t="s">
        <v>26</v>
      </c>
      <c r="D17" s="203"/>
      <c r="E17" s="203"/>
      <c r="F17" s="203"/>
      <c r="G17" s="225">
        <v>3.74</v>
      </c>
      <c r="H17" s="225"/>
      <c r="I17" s="17"/>
      <c r="J17" s="279">
        <v>15</v>
      </c>
      <c r="K17" s="279"/>
      <c r="L17" s="238">
        <f t="shared" ref="L17:L18" si="0">G17+J17</f>
        <v>18.740000000000002</v>
      </c>
      <c r="M17" s="238"/>
    </row>
    <row r="18" spans="1:15" ht="51.75" customHeight="1" x14ac:dyDescent="0.25">
      <c r="A18" s="202" t="s">
        <v>28</v>
      </c>
      <c r="B18" s="202"/>
      <c r="C18" s="207" t="s">
        <v>27</v>
      </c>
      <c r="D18" s="208"/>
      <c r="E18" s="208"/>
      <c r="F18" s="209"/>
      <c r="G18" s="225">
        <v>11.47</v>
      </c>
      <c r="H18" s="225"/>
      <c r="I18" s="17"/>
      <c r="J18" s="305">
        <v>20</v>
      </c>
      <c r="K18" s="305"/>
      <c r="L18" s="225">
        <f t="shared" si="0"/>
        <v>31.47</v>
      </c>
      <c r="M18" s="225"/>
    </row>
    <row r="19" spans="1:15" ht="16.5" customHeight="1" x14ac:dyDescent="0.25">
      <c r="A19" s="242" t="s">
        <v>9</v>
      </c>
      <c r="B19" s="242"/>
      <c r="C19" s="304"/>
      <c r="D19" s="304"/>
      <c r="E19" s="304"/>
      <c r="F19" s="304"/>
      <c r="G19" s="306">
        <f>G17+G18</f>
        <v>15.21</v>
      </c>
      <c r="H19" s="306"/>
      <c r="I19" s="22"/>
      <c r="J19" s="307">
        <f>J17+J18</f>
        <v>35</v>
      </c>
      <c r="K19" s="306"/>
      <c r="L19" s="306">
        <f>L17+L18</f>
        <v>50.21</v>
      </c>
      <c r="M19" s="306"/>
    </row>
    <row r="20" spans="1:15" ht="28.5" customHeight="1" x14ac:dyDescent="0.25">
      <c r="A20" s="202" t="s">
        <v>30</v>
      </c>
      <c r="B20" s="202"/>
      <c r="C20" s="213" t="s">
        <v>29</v>
      </c>
      <c r="D20" s="214"/>
      <c r="E20" s="214"/>
      <c r="F20" s="214"/>
      <c r="G20" s="214"/>
      <c r="H20" s="214"/>
      <c r="I20" s="214"/>
      <c r="J20" s="214"/>
      <c r="K20" s="214"/>
      <c r="L20" s="214"/>
      <c r="M20" s="215"/>
    </row>
    <row r="21" spans="1:15" ht="54.75" customHeight="1" x14ac:dyDescent="0.25">
      <c r="A21" s="202" t="s">
        <v>32</v>
      </c>
      <c r="B21" s="202"/>
      <c r="C21" s="207" t="s">
        <v>31</v>
      </c>
      <c r="D21" s="208"/>
      <c r="E21" s="208"/>
      <c r="F21" s="209"/>
      <c r="G21" s="225">
        <v>8.9600000000000009</v>
      </c>
      <c r="H21" s="225"/>
      <c r="I21" s="21"/>
      <c r="J21" s="225">
        <v>19.87</v>
      </c>
      <c r="K21" s="225"/>
      <c r="L21" s="279">
        <f t="shared" ref="L21:L23" si="1">G21+J21</f>
        <v>28.830000000000002</v>
      </c>
      <c r="M21" s="279"/>
    </row>
    <row r="22" spans="1:15" ht="14.25" customHeight="1" x14ac:dyDescent="0.25">
      <c r="A22" s="299" t="s">
        <v>9</v>
      </c>
      <c r="B22" s="300"/>
      <c r="C22" s="211"/>
      <c r="D22" s="228"/>
      <c r="E22" s="228"/>
      <c r="F22" s="212"/>
      <c r="G22" s="21"/>
      <c r="H22" s="21">
        <f>G21</f>
        <v>8.9600000000000009</v>
      </c>
      <c r="I22" s="17"/>
      <c r="J22" s="17">
        <f>J21</f>
        <v>19.87</v>
      </c>
      <c r="K22" s="17"/>
      <c r="L22" s="235">
        <f>L21</f>
        <v>28.830000000000002</v>
      </c>
      <c r="M22" s="236"/>
    </row>
    <row r="23" spans="1:15" ht="54" customHeight="1" x14ac:dyDescent="0.25">
      <c r="A23" s="202" t="s">
        <v>34</v>
      </c>
      <c r="B23" s="202"/>
      <c r="C23" s="207" t="s">
        <v>33</v>
      </c>
      <c r="D23" s="208"/>
      <c r="E23" s="208"/>
      <c r="F23" s="209"/>
      <c r="G23" s="225">
        <v>9.9700000000000006</v>
      </c>
      <c r="H23" s="225"/>
      <c r="I23" s="21"/>
      <c r="J23" s="225">
        <v>34.159999999999997</v>
      </c>
      <c r="K23" s="225"/>
      <c r="L23" s="225">
        <f t="shared" si="1"/>
        <v>44.129999999999995</v>
      </c>
      <c r="M23" s="225"/>
    </row>
    <row r="24" spans="1:15" ht="15" customHeight="1" x14ac:dyDescent="0.25">
      <c r="A24" s="299" t="s">
        <v>9</v>
      </c>
      <c r="B24" s="300"/>
      <c r="C24" s="304"/>
      <c r="D24" s="304"/>
      <c r="E24" s="304"/>
      <c r="F24" s="304"/>
      <c r="G24" s="210">
        <f>G23</f>
        <v>9.9700000000000006</v>
      </c>
      <c r="H24" s="210"/>
      <c r="I24" s="17"/>
      <c r="J24" s="210">
        <f>J23</f>
        <v>34.159999999999997</v>
      </c>
      <c r="K24" s="210"/>
      <c r="L24" s="210">
        <f>L23</f>
        <v>44.129999999999995</v>
      </c>
      <c r="M24" s="210"/>
    </row>
    <row r="25" spans="1:15" ht="32.25" customHeight="1" x14ac:dyDescent="0.25">
      <c r="A25" s="296" t="s">
        <v>35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8"/>
    </row>
    <row r="26" spans="1:15" ht="66" customHeight="1" x14ac:dyDescent="0.25">
      <c r="A26" s="202" t="s">
        <v>36</v>
      </c>
      <c r="B26" s="202"/>
      <c r="C26" s="207" t="s">
        <v>38</v>
      </c>
      <c r="D26" s="208"/>
      <c r="E26" s="208"/>
      <c r="F26" s="209"/>
      <c r="G26" s="279">
        <v>36.9</v>
      </c>
      <c r="H26" s="279"/>
      <c r="I26" s="17"/>
      <c r="J26" s="225">
        <v>15.74</v>
      </c>
      <c r="K26" s="225"/>
      <c r="L26" s="225">
        <f t="shared" ref="L26:L28" si="2">G26+J26</f>
        <v>52.64</v>
      </c>
      <c r="M26" s="225"/>
    </row>
    <row r="27" spans="1:15" ht="15" customHeight="1" x14ac:dyDescent="0.25">
      <c r="A27" s="299" t="s">
        <v>9</v>
      </c>
      <c r="B27" s="300"/>
      <c r="C27" s="211"/>
      <c r="D27" s="228"/>
      <c r="E27" s="228"/>
      <c r="F27" s="212"/>
      <c r="G27" s="21"/>
      <c r="H27" s="30">
        <f>G26</f>
        <v>36.9</v>
      </c>
      <c r="I27" s="17"/>
      <c r="J27" s="21">
        <f>J26</f>
        <v>15.74</v>
      </c>
      <c r="K27" s="21"/>
      <c r="L27" s="204">
        <f>L26</f>
        <v>52.64</v>
      </c>
      <c r="M27" s="205"/>
    </row>
    <row r="28" spans="1:15" ht="92.25" customHeight="1" x14ac:dyDescent="0.25">
      <c r="A28" s="202" t="s">
        <v>37</v>
      </c>
      <c r="B28" s="202"/>
      <c r="C28" s="203" t="s">
        <v>39</v>
      </c>
      <c r="D28" s="203"/>
      <c r="E28" s="203"/>
      <c r="F28" s="203"/>
      <c r="G28" s="225">
        <v>37.97</v>
      </c>
      <c r="H28" s="225"/>
      <c r="I28" s="17"/>
      <c r="J28" s="279">
        <v>22.85</v>
      </c>
      <c r="K28" s="279"/>
      <c r="L28" s="225">
        <f t="shared" si="2"/>
        <v>60.82</v>
      </c>
      <c r="M28" s="225"/>
      <c r="O28" s="11"/>
    </row>
    <row r="29" spans="1:15" ht="15" customHeight="1" x14ac:dyDescent="0.25">
      <c r="A29" s="242" t="s">
        <v>9</v>
      </c>
      <c r="B29" s="242"/>
      <c r="C29" s="207"/>
      <c r="D29" s="208"/>
      <c r="E29" s="208"/>
      <c r="F29" s="209"/>
      <c r="G29" s="210">
        <f>G28</f>
        <v>37.97</v>
      </c>
      <c r="H29" s="210"/>
      <c r="I29" s="17"/>
      <c r="J29" s="280">
        <f>J28</f>
        <v>22.85</v>
      </c>
      <c r="K29" s="210"/>
      <c r="L29" s="280">
        <f>L28</f>
        <v>60.82</v>
      </c>
      <c r="M29" s="280"/>
    </row>
    <row r="30" spans="1:15" ht="29.25" customHeight="1" x14ac:dyDescent="0.25">
      <c r="A30" s="262" t="s">
        <v>44</v>
      </c>
      <c r="B30" s="261"/>
      <c r="C30" s="301" t="s">
        <v>40</v>
      </c>
      <c r="D30" s="302"/>
      <c r="E30" s="302"/>
      <c r="F30" s="302"/>
      <c r="G30" s="302"/>
      <c r="H30" s="302"/>
      <c r="I30" s="302"/>
      <c r="J30" s="302"/>
      <c r="K30" s="302"/>
      <c r="L30" s="302"/>
      <c r="M30" s="303"/>
    </row>
    <row r="31" spans="1:15" ht="31.5" customHeight="1" x14ac:dyDescent="0.25">
      <c r="A31" s="202" t="s">
        <v>41</v>
      </c>
      <c r="B31" s="202"/>
      <c r="C31" s="203" t="s">
        <v>109</v>
      </c>
      <c r="D31" s="203"/>
      <c r="E31" s="203"/>
      <c r="F31" s="203"/>
      <c r="G31" s="203"/>
      <c r="H31" s="21">
        <v>63.32</v>
      </c>
      <c r="I31" s="23"/>
      <c r="J31" s="21">
        <v>14.94</v>
      </c>
      <c r="K31" s="23"/>
      <c r="L31" s="210">
        <f>H31+J31</f>
        <v>78.260000000000005</v>
      </c>
      <c r="M31" s="210"/>
    </row>
    <row r="32" spans="1:15" ht="29.25" customHeight="1" x14ac:dyDescent="0.25">
      <c r="A32" s="292"/>
      <c r="B32" s="293"/>
      <c r="C32" s="207" t="s">
        <v>110</v>
      </c>
      <c r="D32" s="208"/>
      <c r="E32" s="208"/>
      <c r="F32" s="208"/>
      <c r="G32" s="43"/>
      <c r="H32" s="21">
        <v>59.66</v>
      </c>
      <c r="I32" s="23"/>
      <c r="J32" s="21">
        <v>14.32</v>
      </c>
      <c r="K32" s="23"/>
      <c r="L32" s="210">
        <f>H32+J32</f>
        <v>73.97999999999999</v>
      </c>
      <c r="M32" s="210"/>
    </row>
    <row r="33" spans="1:19" ht="15.75" customHeight="1" x14ac:dyDescent="0.25">
      <c r="A33" s="294"/>
      <c r="B33" s="295"/>
      <c r="C33" s="207" t="s">
        <v>107</v>
      </c>
      <c r="D33" s="208"/>
      <c r="E33" s="208"/>
      <c r="F33" s="208"/>
      <c r="G33" s="43"/>
      <c r="H33" s="21">
        <v>111.86</v>
      </c>
      <c r="I33" s="23"/>
      <c r="J33" s="21">
        <v>13.69</v>
      </c>
      <c r="K33" s="23"/>
      <c r="L33" s="210">
        <f>H33+J33</f>
        <v>125.55</v>
      </c>
      <c r="M33" s="210"/>
    </row>
    <row r="34" spans="1:19" ht="27" customHeight="1" x14ac:dyDescent="0.25">
      <c r="A34" s="202" t="s">
        <v>42</v>
      </c>
      <c r="B34" s="202"/>
      <c r="C34" s="207" t="s">
        <v>111</v>
      </c>
      <c r="D34" s="208"/>
      <c r="E34" s="208"/>
      <c r="F34" s="208"/>
      <c r="G34" s="209"/>
      <c r="H34" s="21">
        <v>73.22</v>
      </c>
      <c r="I34" s="23"/>
      <c r="J34" s="30">
        <v>17.760000000000002</v>
      </c>
      <c r="K34" s="17"/>
      <c r="L34" s="210">
        <f t="shared" ref="L34:L37" si="3">H34+J34</f>
        <v>90.98</v>
      </c>
      <c r="M34" s="210"/>
      <c r="P34" s="11"/>
    </row>
    <row r="35" spans="1:19" ht="26.25" customHeight="1" x14ac:dyDescent="0.25">
      <c r="A35" s="284"/>
      <c r="B35" s="286"/>
      <c r="C35" s="207" t="s">
        <v>112</v>
      </c>
      <c r="D35" s="208"/>
      <c r="E35" s="208"/>
      <c r="F35" s="208"/>
      <c r="G35" s="43"/>
      <c r="H35" s="21">
        <v>104.9</v>
      </c>
      <c r="I35" s="23"/>
      <c r="J35" s="30">
        <v>17.760000000000002</v>
      </c>
      <c r="K35" s="17"/>
      <c r="L35" s="210">
        <f t="shared" si="3"/>
        <v>122.66000000000001</v>
      </c>
      <c r="M35" s="210"/>
      <c r="P35" s="11"/>
    </row>
    <row r="36" spans="1:19" ht="30" customHeight="1" x14ac:dyDescent="0.25">
      <c r="A36" s="284" t="s">
        <v>43</v>
      </c>
      <c r="B36" s="286"/>
      <c r="C36" s="207" t="s">
        <v>113</v>
      </c>
      <c r="D36" s="208"/>
      <c r="E36" s="208"/>
      <c r="F36" s="208"/>
      <c r="G36" s="43"/>
      <c r="H36" s="21">
        <v>154.68</v>
      </c>
      <c r="I36" s="23"/>
      <c r="J36" s="30">
        <v>18.52</v>
      </c>
      <c r="K36" s="17"/>
      <c r="L36" s="204">
        <f t="shared" si="3"/>
        <v>173.20000000000002</v>
      </c>
      <c r="M36" s="205"/>
      <c r="P36" s="11"/>
    </row>
    <row r="37" spans="1:19" ht="39" customHeight="1" x14ac:dyDescent="0.25">
      <c r="A37" s="210"/>
      <c r="B37" s="210"/>
      <c r="C37" s="203" t="s">
        <v>114</v>
      </c>
      <c r="D37" s="203"/>
      <c r="E37" s="203"/>
      <c r="F37" s="203"/>
      <c r="G37" s="203"/>
      <c r="H37" s="44">
        <v>131.54</v>
      </c>
      <c r="I37" s="44"/>
      <c r="J37" s="45">
        <v>19.399999999999999</v>
      </c>
      <c r="K37" s="44"/>
      <c r="L37" s="225">
        <f t="shared" si="3"/>
        <v>150.94</v>
      </c>
      <c r="M37" s="225"/>
    </row>
    <row r="38" spans="1:19" ht="54" customHeight="1" x14ac:dyDescent="0.25">
      <c r="A38" s="231" t="s">
        <v>45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3"/>
    </row>
    <row r="39" spans="1:19" ht="20.25" customHeight="1" x14ac:dyDescent="0.25">
      <c r="A39" s="202" t="s">
        <v>11</v>
      </c>
      <c r="B39" s="202"/>
      <c r="C39" s="207" t="s">
        <v>14</v>
      </c>
      <c r="D39" s="208"/>
      <c r="E39" s="208"/>
      <c r="F39" s="208"/>
      <c r="G39" s="209"/>
      <c r="H39" s="21">
        <v>0.06</v>
      </c>
      <c r="I39" s="23"/>
      <c r="J39" s="225">
        <v>2.0299999999999998</v>
      </c>
      <c r="K39" s="225"/>
      <c r="L39" s="204">
        <f>H39+J39</f>
        <v>2.09</v>
      </c>
      <c r="M39" s="205"/>
      <c r="P39" s="11"/>
    </row>
    <row r="40" spans="1:19" ht="27.75" customHeight="1" x14ac:dyDescent="0.25">
      <c r="A40" s="202" t="s">
        <v>47</v>
      </c>
      <c r="B40" s="202"/>
      <c r="C40" s="207" t="s">
        <v>46</v>
      </c>
      <c r="D40" s="208"/>
      <c r="E40" s="208"/>
      <c r="F40" s="208"/>
      <c r="G40" s="209"/>
      <c r="H40" s="21">
        <v>6.64</v>
      </c>
      <c r="I40" s="23"/>
      <c r="J40" s="21">
        <v>11.36</v>
      </c>
      <c r="K40" s="17"/>
      <c r="L40" s="240">
        <f>H40+J40</f>
        <v>18</v>
      </c>
      <c r="M40" s="241"/>
      <c r="P40" s="11"/>
    </row>
    <row r="41" spans="1:19" ht="17.25" customHeight="1" x14ac:dyDescent="0.25">
      <c r="A41" s="242" t="s">
        <v>9</v>
      </c>
      <c r="B41" s="242"/>
      <c r="C41" s="269"/>
      <c r="D41" s="270"/>
      <c r="E41" s="270"/>
      <c r="F41" s="270"/>
      <c r="G41" s="271"/>
      <c r="H41" s="30">
        <f>H39+H40</f>
        <v>6.6999999999999993</v>
      </c>
      <c r="I41" s="23"/>
      <c r="J41" s="21">
        <f>J39+J40</f>
        <v>13.389999999999999</v>
      </c>
      <c r="K41" s="17"/>
      <c r="L41" s="211">
        <f>L39+L40</f>
        <v>20.09</v>
      </c>
      <c r="M41" s="212"/>
      <c r="Q41" s="11"/>
    </row>
    <row r="42" spans="1:19" ht="51.75" customHeight="1" x14ac:dyDescent="0.25">
      <c r="A42" s="95" t="s">
        <v>49</v>
      </c>
      <c r="B42" s="95"/>
      <c r="C42" s="207" t="s">
        <v>48</v>
      </c>
      <c r="D42" s="208"/>
      <c r="E42" s="208"/>
      <c r="F42" s="208"/>
      <c r="G42" s="209"/>
      <c r="H42" s="21">
        <v>6.66</v>
      </c>
      <c r="I42" s="23"/>
      <c r="J42" s="21">
        <v>13.89</v>
      </c>
      <c r="K42" s="17"/>
      <c r="L42" s="204">
        <f>H42+J42</f>
        <v>20.55</v>
      </c>
      <c r="M42" s="205"/>
    </row>
    <row r="43" spans="1:19" ht="54.75" customHeight="1" x14ac:dyDescent="0.25">
      <c r="A43" s="202" t="s">
        <v>51</v>
      </c>
      <c r="B43" s="202"/>
      <c r="C43" s="207" t="s">
        <v>50</v>
      </c>
      <c r="D43" s="208"/>
      <c r="E43" s="208"/>
      <c r="F43" s="208"/>
      <c r="G43" s="209"/>
      <c r="H43" s="21">
        <v>6.66</v>
      </c>
      <c r="I43" s="23"/>
      <c r="J43" s="21">
        <v>17.440000000000001</v>
      </c>
      <c r="K43" s="17"/>
      <c r="L43" s="240">
        <f t="shared" ref="L43:L44" si="4">H43+J43</f>
        <v>24.1</v>
      </c>
      <c r="M43" s="241"/>
    </row>
    <row r="44" spans="1:19" ht="29.25" customHeight="1" x14ac:dyDescent="0.25">
      <c r="A44" s="202" t="s">
        <v>53</v>
      </c>
      <c r="B44" s="202"/>
      <c r="C44" s="207" t="s">
        <v>52</v>
      </c>
      <c r="D44" s="208"/>
      <c r="E44" s="208"/>
      <c r="F44" s="208"/>
      <c r="G44" s="209"/>
      <c r="H44" s="21">
        <v>12.22</v>
      </c>
      <c r="I44" s="23"/>
      <c r="J44" s="21">
        <v>24.92</v>
      </c>
      <c r="K44" s="17"/>
      <c r="L44" s="204">
        <f t="shared" si="4"/>
        <v>37.14</v>
      </c>
      <c r="M44" s="205"/>
      <c r="Q44" s="11"/>
    </row>
    <row r="45" spans="1:19" ht="14.25" customHeight="1" x14ac:dyDescent="0.25">
      <c r="A45" s="242" t="s">
        <v>9</v>
      </c>
      <c r="B45" s="242"/>
      <c r="C45" s="210"/>
      <c r="D45" s="210"/>
      <c r="E45" s="210"/>
      <c r="F45" s="210"/>
      <c r="G45" s="210"/>
      <c r="H45" s="17"/>
      <c r="I45" s="23"/>
      <c r="J45" s="29"/>
      <c r="K45" s="23"/>
      <c r="L45" s="290"/>
      <c r="M45" s="291"/>
      <c r="R45" s="86" t="s">
        <v>116</v>
      </c>
      <c r="S45" s="86"/>
    </row>
    <row r="46" spans="1:19" ht="52.5" customHeight="1" x14ac:dyDescent="0.25">
      <c r="A46" s="210" t="s">
        <v>55</v>
      </c>
      <c r="B46" s="210"/>
      <c r="C46" s="207" t="s">
        <v>54</v>
      </c>
      <c r="D46" s="208"/>
      <c r="E46" s="208"/>
      <c r="F46" s="208"/>
      <c r="G46" s="209"/>
      <c r="H46" s="21">
        <v>37.81</v>
      </c>
      <c r="I46" s="23"/>
      <c r="J46" s="21">
        <v>8.61</v>
      </c>
      <c r="K46" s="17"/>
      <c r="L46" s="204">
        <f t="shared" ref="L46" si="5">H46+J46</f>
        <v>46.42</v>
      </c>
      <c r="M46" s="205"/>
    </row>
    <row r="47" spans="1:19" ht="16.5" customHeight="1" x14ac:dyDescent="0.25">
      <c r="A47" s="234" t="s">
        <v>9</v>
      </c>
      <c r="B47" s="234"/>
      <c r="C47" s="207"/>
      <c r="D47" s="208"/>
      <c r="E47" s="208"/>
      <c r="F47" s="208"/>
      <c r="G47" s="209"/>
      <c r="H47" s="17">
        <f>H46</f>
        <v>37.81</v>
      </c>
      <c r="I47" s="23"/>
      <c r="J47" s="17">
        <f>J46</f>
        <v>8.61</v>
      </c>
      <c r="K47" s="17"/>
      <c r="L47" s="211">
        <f>L46</f>
        <v>46.42</v>
      </c>
      <c r="M47" s="212"/>
    </row>
    <row r="48" spans="1:19" ht="67.5" customHeight="1" x14ac:dyDescent="0.25">
      <c r="A48" s="202" t="s">
        <v>57</v>
      </c>
      <c r="B48" s="202"/>
      <c r="C48" s="207" t="s">
        <v>56</v>
      </c>
      <c r="D48" s="208"/>
      <c r="E48" s="208"/>
      <c r="F48" s="208"/>
      <c r="G48" s="209"/>
      <c r="H48" s="21">
        <v>1.1499999999999999</v>
      </c>
      <c r="I48" s="21"/>
      <c r="J48" s="21">
        <v>4.88</v>
      </c>
      <c r="K48" s="21"/>
      <c r="L48" s="204">
        <f t="shared" ref="L48" si="6">H48+J48</f>
        <v>6.0299999999999994</v>
      </c>
      <c r="M48" s="205"/>
    </row>
    <row r="49" spans="1:16" ht="16.5" customHeight="1" x14ac:dyDescent="0.25">
      <c r="A49" s="226" t="s">
        <v>9</v>
      </c>
      <c r="B49" s="227"/>
      <c r="C49" s="284"/>
      <c r="D49" s="285"/>
      <c r="E49" s="285"/>
      <c r="F49" s="285"/>
      <c r="G49" s="286"/>
      <c r="H49" s="28">
        <f>H48</f>
        <v>1.1499999999999999</v>
      </c>
      <c r="I49" s="3"/>
      <c r="J49" s="9">
        <f>J48</f>
        <v>4.88</v>
      </c>
      <c r="K49" s="3"/>
      <c r="L49" s="287">
        <f>H49+J49</f>
        <v>6.0299999999999994</v>
      </c>
      <c r="M49" s="288"/>
    </row>
    <row r="50" spans="1:16" ht="31.5" customHeight="1" x14ac:dyDescent="0.25">
      <c r="A50" s="247" t="s">
        <v>58</v>
      </c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</row>
    <row r="51" spans="1:16" ht="15.75" customHeight="1" x14ac:dyDescent="0.25">
      <c r="A51" s="19" t="s">
        <v>11</v>
      </c>
      <c r="B51" s="203" t="s">
        <v>14</v>
      </c>
      <c r="C51" s="203"/>
      <c r="D51" s="203"/>
      <c r="E51" s="203"/>
      <c r="F51" s="203"/>
      <c r="G51" s="21"/>
      <c r="H51" s="21">
        <v>0.06</v>
      </c>
      <c r="I51" s="23"/>
      <c r="J51" s="21">
        <v>2.0299999999999998</v>
      </c>
      <c r="K51" s="23"/>
      <c r="L51" s="211">
        <f t="shared" ref="L51" si="7">H51+J51</f>
        <v>2.09</v>
      </c>
      <c r="M51" s="212"/>
    </row>
    <row r="52" spans="1:16" ht="28.5" customHeight="1" x14ac:dyDescent="0.25">
      <c r="A52" s="19" t="s">
        <v>59</v>
      </c>
      <c r="B52" s="207" t="s">
        <v>46</v>
      </c>
      <c r="C52" s="208"/>
      <c r="D52" s="208"/>
      <c r="E52" s="208"/>
      <c r="F52" s="209"/>
      <c r="G52" s="225">
        <v>1.86</v>
      </c>
      <c r="H52" s="225"/>
      <c r="I52" s="17"/>
      <c r="J52" s="21">
        <v>9.91</v>
      </c>
      <c r="K52" s="23"/>
      <c r="L52" s="204">
        <f>G52+J52</f>
        <v>11.77</v>
      </c>
      <c r="M52" s="205"/>
    </row>
    <row r="53" spans="1:16" ht="15.75" customHeight="1" x14ac:dyDescent="0.25">
      <c r="A53" s="25" t="s">
        <v>9</v>
      </c>
      <c r="B53" s="289"/>
      <c r="C53" s="289"/>
      <c r="D53" s="289"/>
      <c r="E53" s="289"/>
      <c r="F53" s="289"/>
      <c r="G53" s="21"/>
      <c r="H53" s="21">
        <f>H51+G52</f>
        <v>1.9200000000000002</v>
      </c>
      <c r="I53" s="23"/>
      <c r="J53" s="30">
        <f>J51+J52</f>
        <v>11.94</v>
      </c>
      <c r="K53" s="23"/>
      <c r="L53" s="211">
        <f>L51+L52</f>
        <v>13.86</v>
      </c>
      <c r="M53" s="212"/>
    </row>
    <row r="54" spans="1:16" ht="25.5" customHeight="1" x14ac:dyDescent="0.25">
      <c r="A54" s="19" t="s">
        <v>61</v>
      </c>
      <c r="B54" s="289" t="s">
        <v>60</v>
      </c>
      <c r="C54" s="289"/>
      <c r="D54" s="289"/>
      <c r="E54" s="289"/>
      <c r="F54" s="289"/>
      <c r="G54" s="21"/>
      <c r="H54" s="21">
        <v>2.11</v>
      </c>
      <c r="I54" s="23"/>
      <c r="J54" s="21">
        <v>12.39</v>
      </c>
      <c r="K54" s="23"/>
      <c r="L54" s="240">
        <f>H54+J54</f>
        <v>14.5</v>
      </c>
      <c r="M54" s="241"/>
      <c r="P54" s="11"/>
    </row>
    <row r="55" spans="1:16" ht="27.75" customHeight="1" x14ac:dyDescent="0.25">
      <c r="A55" s="17" t="s">
        <v>62</v>
      </c>
      <c r="B55" s="243" t="s">
        <v>52</v>
      </c>
      <c r="C55" s="243"/>
      <c r="D55" s="243"/>
      <c r="E55" s="243"/>
      <c r="F55" s="243"/>
      <c r="G55" s="6"/>
      <c r="H55" s="27">
        <v>10.88</v>
      </c>
      <c r="I55" s="15"/>
      <c r="J55" s="31">
        <v>22.15</v>
      </c>
      <c r="K55" s="4"/>
      <c r="L55" s="204">
        <f>H55+J55</f>
        <v>33.03</v>
      </c>
      <c r="M55" s="205"/>
    </row>
    <row r="56" spans="1:16" ht="16.5" customHeight="1" x14ac:dyDescent="0.25">
      <c r="A56" s="26" t="s">
        <v>9</v>
      </c>
      <c r="B56" s="207"/>
      <c r="C56" s="208"/>
      <c r="D56" s="208"/>
      <c r="E56" s="208"/>
      <c r="F56" s="209"/>
      <c r="G56" s="21"/>
      <c r="H56" s="21">
        <f>H54+H55</f>
        <v>12.99</v>
      </c>
      <c r="I56" s="16"/>
      <c r="J56" s="17">
        <f>J54+J55</f>
        <v>34.54</v>
      </c>
      <c r="K56" s="23"/>
      <c r="L56" s="211">
        <f>L54+L55</f>
        <v>47.53</v>
      </c>
      <c r="M56" s="212"/>
    </row>
    <row r="57" spans="1:16" ht="41.25" customHeight="1" x14ac:dyDescent="0.25">
      <c r="A57" s="19" t="s">
        <v>64</v>
      </c>
      <c r="B57" s="207" t="s">
        <v>63</v>
      </c>
      <c r="C57" s="208"/>
      <c r="D57" s="208"/>
      <c r="E57" s="208"/>
      <c r="F57" s="209"/>
      <c r="G57" s="21"/>
      <c r="H57" s="47">
        <v>37.81</v>
      </c>
      <c r="I57" s="47"/>
      <c r="J57" s="48">
        <v>8.61</v>
      </c>
      <c r="K57" s="47"/>
      <c r="L57" s="204">
        <f t="shared" ref="L57" si="8">H57+J57</f>
        <v>46.42</v>
      </c>
      <c r="M57" s="205"/>
      <c r="P57" s="11"/>
    </row>
    <row r="58" spans="1:16" ht="15" customHeight="1" x14ac:dyDescent="0.25">
      <c r="A58" s="26" t="s">
        <v>9</v>
      </c>
      <c r="B58" s="207"/>
      <c r="C58" s="208"/>
      <c r="D58" s="208"/>
      <c r="E58" s="208"/>
      <c r="F58" s="209"/>
      <c r="G58" s="23"/>
      <c r="H58" s="17">
        <f>H57</f>
        <v>37.81</v>
      </c>
      <c r="I58" s="16"/>
      <c r="J58" s="29">
        <f>J57</f>
        <v>8.61</v>
      </c>
      <c r="K58" s="23"/>
      <c r="L58" s="211">
        <f>L57</f>
        <v>46.42</v>
      </c>
      <c r="M58" s="212"/>
    </row>
    <row r="59" spans="1:16" ht="15" customHeight="1" x14ac:dyDescent="0.25">
      <c r="A59" s="19" t="s">
        <v>66</v>
      </c>
      <c r="B59" s="269" t="s">
        <v>67</v>
      </c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271"/>
    </row>
    <row r="60" spans="1:16" ht="51" customHeight="1" x14ac:dyDescent="0.25">
      <c r="A60" s="19" t="s">
        <v>65</v>
      </c>
      <c r="B60" s="207" t="s">
        <v>56</v>
      </c>
      <c r="C60" s="208"/>
      <c r="D60" s="208"/>
      <c r="E60" s="208"/>
      <c r="F60" s="209"/>
      <c r="G60" s="23"/>
      <c r="H60" s="21">
        <v>1.1499999999999999</v>
      </c>
      <c r="I60" s="16"/>
      <c r="J60" s="21">
        <v>4.88</v>
      </c>
      <c r="K60" s="23"/>
      <c r="L60" s="204">
        <f t="shared" ref="L60" si="9">H60+J60</f>
        <v>6.0299999999999994</v>
      </c>
      <c r="M60" s="205"/>
    </row>
    <row r="61" spans="1:16" ht="17.25" customHeight="1" x14ac:dyDescent="0.25">
      <c r="A61" s="26" t="s">
        <v>9</v>
      </c>
      <c r="B61" s="284"/>
      <c r="C61" s="285"/>
      <c r="D61" s="285"/>
      <c r="E61" s="285"/>
      <c r="F61" s="286"/>
      <c r="G61" s="3"/>
      <c r="H61" s="9">
        <f>H60</f>
        <v>1.1499999999999999</v>
      </c>
      <c r="I61" s="19"/>
      <c r="J61" s="9">
        <f>J60</f>
        <v>4.88</v>
      </c>
      <c r="K61" s="3"/>
      <c r="L61" s="287">
        <f>L60</f>
        <v>6.0299999999999994</v>
      </c>
      <c r="M61" s="288"/>
    </row>
    <row r="62" spans="1:16" ht="50.25" customHeight="1" x14ac:dyDescent="0.25">
      <c r="A62" s="247" t="s">
        <v>68</v>
      </c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</row>
    <row r="63" spans="1:16" ht="15.75" customHeight="1" x14ac:dyDescent="0.25">
      <c r="A63" s="19" t="s">
        <v>11</v>
      </c>
      <c r="B63" s="203" t="s">
        <v>14</v>
      </c>
      <c r="C63" s="203"/>
      <c r="D63" s="203"/>
      <c r="E63" s="203"/>
      <c r="F63" s="203"/>
      <c r="G63" s="23"/>
      <c r="H63" s="21">
        <v>0.06</v>
      </c>
      <c r="I63" s="23"/>
      <c r="J63" s="21">
        <v>2.0299999999999998</v>
      </c>
      <c r="K63" s="23"/>
      <c r="L63" s="211">
        <f t="shared" ref="L63:L67" si="10">H63+J63</f>
        <v>2.09</v>
      </c>
      <c r="M63" s="212"/>
    </row>
    <row r="64" spans="1:16" ht="27.75" customHeight="1" x14ac:dyDescent="0.25">
      <c r="A64" s="19" t="s">
        <v>70</v>
      </c>
      <c r="B64" s="207" t="s">
        <v>69</v>
      </c>
      <c r="C64" s="208"/>
      <c r="D64" s="208"/>
      <c r="E64" s="208"/>
      <c r="F64" s="209"/>
      <c r="G64" s="23"/>
      <c r="H64" s="21">
        <v>5.82</v>
      </c>
      <c r="I64" s="23"/>
      <c r="J64" s="21">
        <v>11.36</v>
      </c>
      <c r="K64" s="17"/>
      <c r="L64" s="204">
        <f t="shared" si="10"/>
        <v>17.18</v>
      </c>
      <c r="M64" s="205"/>
    </row>
    <row r="65" spans="1:18" ht="15" customHeight="1" x14ac:dyDescent="0.25">
      <c r="A65" s="26" t="s">
        <v>9</v>
      </c>
      <c r="B65" s="211"/>
      <c r="C65" s="228"/>
      <c r="D65" s="228"/>
      <c r="E65" s="228"/>
      <c r="F65" s="212"/>
      <c r="G65" s="23"/>
      <c r="H65" s="21">
        <f>H63+H64</f>
        <v>5.88</v>
      </c>
      <c r="I65" s="23"/>
      <c r="J65" s="21">
        <f>J63+J64</f>
        <v>13.389999999999999</v>
      </c>
      <c r="K65" s="17"/>
      <c r="L65" s="211">
        <f>L63+L64</f>
        <v>19.27</v>
      </c>
      <c r="M65" s="212"/>
    </row>
    <row r="66" spans="1:18" ht="37.5" customHeight="1" x14ac:dyDescent="0.25">
      <c r="A66" s="17" t="s">
        <v>71</v>
      </c>
      <c r="B66" s="203" t="s">
        <v>60</v>
      </c>
      <c r="C66" s="203"/>
      <c r="D66" s="203"/>
      <c r="E66" s="203"/>
      <c r="F66" s="203"/>
      <c r="G66" s="23"/>
      <c r="H66" s="21">
        <v>5.82</v>
      </c>
      <c r="I66" s="23"/>
      <c r="J66" s="21">
        <v>14.81</v>
      </c>
      <c r="K66" s="23"/>
      <c r="L66" s="204">
        <f t="shared" si="10"/>
        <v>20.630000000000003</v>
      </c>
      <c r="M66" s="205"/>
    </row>
    <row r="67" spans="1:18" ht="28.5" customHeight="1" x14ac:dyDescent="0.25">
      <c r="A67" s="19" t="s">
        <v>72</v>
      </c>
      <c r="B67" s="203" t="s">
        <v>52</v>
      </c>
      <c r="C67" s="203"/>
      <c r="D67" s="203"/>
      <c r="E67" s="203"/>
      <c r="F67" s="203"/>
      <c r="G67" s="23"/>
      <c r="H67" s="21">
        <v>12.35</v>
      </c>
      <c r="I67" s="21"/>
      <c r="J67" s="21">
        <v>17.059999999999999</v>
      </c>
      <c r="K67" s="21"/>
      <c r="L67" s="204">
        <f t="shared" si="10"/>
        <v>29.409999999999997</v>
      </c>
      <c r="M67" s="205"/>
    </row>
    <row r="68" spans="1:18" ht="15.75" customHeight="1" x14ac:dyDescent="0.25">
      <c r="A68" s="25" t="s">
        <v>9</v>
      </c>
      <c r="B68" s="283"/>
      <c r="C68" s="283"/>
      <c r="D68" s="283"/>
      <c r="E68" s="283"/>
      <c r="F68" s="283"/>
      <c r="G68" s="4">
        <f>L63+L64+L66+L67</f>
        <v>69.31</v>
      </c>
      <c r="H68" s="10">
        <f>H66+H67</f>
        <v>18.170000000000002</v>
      </c>
      <c r="I68" s="4"/>
      <c r="J68" s="20">
        <f>J66+J67</f>
        <v>31.869999999999997</v>
      </c>
      <c r="K68" s="4"/>
      <c r="L68" s="281">
        <f>L66+L67</f>
        <v>50.04</v>
      </c>
      <c r="M68" s="282"/>
    </row>
    <row r="69" spans="1:18" ht="55.5" customHeight="1" x14ac:dyDescent="0.25">
      <c r="A69" s="19" t="s">
        <v>73</v>
      </c>
      <c r="B69" s="207" t="s">
        <v>54</v>
      </c>
      <c r="C69" s="208"/>
      <c r="D69" s="208"/>
      <c r="E69" s="208"/>
      <c r="F69" s="209"/>
      <c r="G69" s="23"/>
      <c r="H69" s="21">
        <v>37.82</v>
      </c>
      <c r="I69" s="23"/>
      <c r="J69" s="21">
        <v>13.78</v>
      </c>
      <c r="K69" s="16"/>
      <c r="L69" s="279">
        <f t="shared" ref="L69" si="11">H69+J69</f>
        <v>51.6</v>
      </c>
      <c r="M69" s="279"/>
    </row>
    <row r="70" spans="1:18" ht="15.75" customHeight="1" x14ac:dyDescent="0.25">
      <c r="A70" s="26" t="s">
        <v>9</v>
      </c>
      <c r="B70" s="207"/>
      <c r="C70" s="208"/>
      <c r="D70" s="208"/>
      <c r="E70" s="208"/>
      <c r="F70" s="209"/>
      <c r="G70" s="23"/>
      <c r="H70" s="33">
        <f>H69</f>
        <v>37.82</v>
      </c>
      <c r="I70" s="23"/>
      <c r="J70" s="17">
        <f>J69</f>
        <v>13.78</v>
      </c>
      <c r="K70" s="16"/>
      <c r="L70" s="280">
        <f>L69</f>
        <v>51.6</v>
      </c>
      <c r="M70" s="280"/>
    </row>
    <row r="71" spans="1:18" ht="51" customHeight="1" x14ac:dyDescent="0.25">
      <c r="A71" s="19" t="s">
        <v>57</v>
      </c>
      <c r="B71" s="207" t="s">
        <v>56</v>
      </c>
      <c r="C71" s="208"/>
      <c r="D71" s="208"/>
      <c r="E71" s="208"/>
      <c r="F71" s="209"/>
      <c r="G71" s="23"/>
      <c r="H71" s="21">
        <v>1.1499999999999999</v>
      </c>
      <c r="I71" s="23"/>
      <c r="J71" s="21">
        <v>4.88</v>
      </c>
      <c r="K71" s="16"/>
      <c r="L71" s="225">
        <f t="shared" ref="L71" si="12">H71+J71</f>
        <v>6.0299999999999994</v>
      </c>
      <c r="M71" s="225"/>
    </row>
    <row r="72" spans="1:18" ht="15" customHeight="1" x14ac:dyDescent="0.25">
      <c r="A72" s="26" t="s">
        <v>9</v>
      </c>
      <c r="B72" s="211"/>
      <c r="C72" s="228"/>
      <c r="D72" s="228"/>
      <c r="E72" s="228"/>
      <c r="F72" s="212"/>
      <c r="G72" s="23"/>
      <c r="H72" s="17">
        <f>H71</f>
        <v>1.1499999999999999</v>
      </c>
      <c r="I72" s="23"/>
      <c r="J72" s="17">
        <f>J71</f>
        <v>4.88</v>
      </c>
      <c r="K72" s="16"/>
      <c r="L72" s="211">
        <f>L71</f>
        <v>6.0299999999999994</v>
      </c>
      <c r="M72" s="212"/>
    </row>
    <row r="73" spans="1:18" ht="45.75" customHeight="1" x14ac:dyDescent="0.25">
      <c r="A73" s="247" t="s">
        <v>74</v>
      </c>
      <c r="B73" s="248"/>
      <c r="C73" s="248"/>
      <c r="D73" s="248"/>
      <c r="E73" s="248"/>
      <c r="F73" s="248"/>
      <c r="G73" s="248"/>
      <c r="H73" s="248"/>
      <c r="I73" s="248"/>
      <c r="J73" s="248"/>
      <c r="K73" s="248"/>
      <c r="L73" s="248"/>
      <c r="M73" s="248"/>
    </row>
    <row r="74" spans="1:18" ht="16.5" customHeight="1" x14ac:dyDescent="0.25">
      <c r="A74" s="237" t="s">
        <v>10</v>
      </c>
      <c r="B74" s="237"/>
      <c r="C74" s="272" t="s">
        <v>13</v>
      </c>
      <c r="D74" s="273"/>
      <c r="E74" s="273"/>
      <c r="F74" s="273"/>
      <c r="G74" s="273"/>
      <c r="H74" s="273"/>
      <c r="I74" s="273"/>
      <c r="J74" s="273"/>
      <c r="K74" s="273"/>
      <c r="L74" s="273"/>
      <c r="M74" s="274"/>
      <c r="R74" s="11"/>
    </row>
    <row r="75" spans="1:18" ht="15.75" customHeight="1" x14ac:dyDescent="0.25">
      <c r="A75" s="237" t="s">
        <v>11</v>
      </c>
      <c r="B75" s="237"/>
      <c r="C75" s="272" t="s">
        <v>14</v>
      </c>
      <c r="D75" s="273"/>
      <c r="E75" s="273"/>
      <c r="F75" s="273"/>
      <c r="G75" s="274"/>
      <c r="H75" s="32">
        <v>0.06</v>
      </c>
      <c r="I75" s="23"/>
      <c r="J75" s="21">
        <v>2.0299999999999998</v>
      </c>
      <c r="K75" s="17"/>
      <c r="L75" s="204">
        <f t="shared" ref="L75:L76" si="13">H75+J75</f>
        <v>2.09</v>
      </c>
      <c r="M75" s="205"/>
    </row>
    <row r="76" spans="1:18" ht="27.75" customHeight="1" x14ac:dyDescent="0.25">
      <c r="A76" s="237" t="s">
        <v>75</v>
      </c>
      <c r="B76" s="237"/>
      <c r="C76" s="243" t="s">
        <v>69</v>
      </c>
      <c r="D76" s="243"/>
      <c r="E76" s="243"/>
      <c r="F76" s="243"/>
      <c r="G76" s="243"/>
      <c r="H76" s="30">
        <v>8.1999999999999993</v>
      </c>
      <c r="I76" s="23"/>
      <c r="J76" s="21">
        <v>10.74</v>
      </c>
      <c r="K76" s="23"/>
      <c r="L76" s="275">
        <f t="shared" si="13"/>
        <v>18.939999999999998</v>
      </c>
      <c r="M76" s="276"/>
    </row>
    <row r="77" spans="1:18" ht="16.5" customHeight="1" x14ac:dyDescent="0.25">
      <c r="A77" s="242" t="s">
        <v>9</v>
      </c>
      <c r="B77" s="242"/>
      <c r="C77" s="272"/>
      <c r="D77" s="273"/>
      <c r="E77" s="273"/>
      <c r="F77" s="273"/>
      <c r="G77" s="274"/>
      <c r="H77" s="29">
        <f>H75+H76</f>
        <v>8.26</v>
      </c>
      <c r="I77" s="23"/>
      <c r="J77" s="21">
        <f>J75+J76</f>
        <v>12.77</v>
      </c>
      <c r="K77" s="17"/>
      <c r="L77" s="211">
        <f>L75+L76</f>
        <v>21.029999999999998</v>
      </c>
      <c r="M77" s="212"/>
      <c r="R77" s="11"/>
    </row>
    <row r="78" spans="1:18" ht="39" customHeight="1" x14ac:dyDescent="0.25">
      <c r="A78" s="277" t="s">
        <v>76</v>
      </c>
      <c r="B78" s="278"/>
      <c r="C78" s="243" t="s">
        <v>60</v>
      </c>
      <c r="D78" s="243"/>
      <c r="E78" s="243"/>
      <c r="F78" s="243"/>
      <c r="G78" s="243"/>
      <c r="H78" s="21">
        <v>8.01</v>
      </c>
      <c r="I78" s="23"/>
      <c r="J78" s="21">
        <v>14.58</v>
      </c>
      <c r="K78" s="23"/>
      <c r="L78" s="204">
        <f t="shared" ref="L78:L79" si="14">H78+J78</f>
        <v>22.59</v>
      </c>
      <c r="M78" s="205"/>
    </row>
    <row r="79" spans="1:18" ht="28.5" customHeight="1" x14ac:dyDescent="0.25">
      <c r="A79" s="237" t="s">
        <v>77</v>
      </c>
      <c r="B79" s="237"/>
      <c r="C79" s="272" t="s">
        <v>52</v>
      </c>
      <c r="D79" s="273"/>
      <c r="E79" s="273"/>
      <c r="F79" s="273"/>
      <c r="G79" s="274"/>
      <c r="H79" s="21">
        <v>11.73</v>
      </c>
      <c r="I79" s="23"/>
      <c r="J79" s="21">
        <v>22.72</v>
      </c>
      <c r="K79" s="16"/>
      <c r="L79" s="204">
        <f t="shared" si="14"/>
        <v>34.450000000000003</v>
      </c>
      <c r="M79" s="205"/>
      <c r="P79" s="11"/>
      <c r="Q79" s="11"/>
    </row>
    <row r="80" spans="1:18" ht="20.25" customHeight="1" x14ac:dyDescent="0.25">
      <c r="A80" s="234" t="s">
        <v>9</v>
      </c>
      <c r="B80" s="234"/>
      <c r="C80" s="243"/>
      <c r="D80" s="243"/>
      <c r="E80" s="243"/>
      <c r="F80" s="243"/>
      <c r="G80" s="243"/>
      <c r="H80" s="17">
        <f>H78+H79</f>
        <v>19.740000000000002</v>
      </c>
      <c r="I80" s="23"/>
      <c r="J80" s="29">
        <f>J78+J79</f>
        <v>37.299999999999997</v>
      </c>
      <c r="K80" s="23"/>
      <c r="L80" s="235">
        <f>L78+L79</f>
        <v>57.040000000000006</v>
      </c>
      <c r="M80" s="236"/>
      <c r="N80" s="11"/>
      <c r="P80" s="11"/>
      <c r="Q80" s="11"/>
    </row>
    <row r="81" spans="1:19" ht="51.75" customHeight="1" x14ac:dyDescent="0.25">
      <c r="A81" s="268" t="s">
        <v>78</v>
      </c>
      <c r="B81" s="268"/>
      <c r="C81" s="207" t="s">
        <v>54</v>
      </c>
      <c r="D81" s="208"/>
      <c r="E81" s="208"/>
      <c r="F81" s="208"/>
      <c r="G81" s="209"/>
      <c r="H81" s="21">
        <v>38.68</v>
      </c>
      <c r="I81" s="23"/>
      <c r="J81" s="30">
        <v>8.61</v>
      </c>
      <c r="K81" s="16"/>
      <c r="L81" s="204">
        <f t="shared" ref="L81" si="15">H81+J81</f>
        <v>47.29</v>
      </c>
      <c r="M81" s="205"/>
      <c r="O81" s="11"/>
      <c r="S81" s="41"/>
    </row>
    <row r="82" spans="1:19" ht="15" customHeight="1" x14ac:dyDescent="0.25">
      <c r="A82" s="253" t="s">
        <v>9</v>
      </c>
      <c r="B82" s="254"/>
      <c r="C82" s="211"/>
      <c r="D82" s="228"/>
      <c r="E82" s="228"/>
      <c r="F82" s="228"/>
      <c r="G82" s="212"/>
      <c r="H82" s="14">
        <f>H81</f>
        <v>38.68</v>
      </c>
      <c r="I82" s="23"/>
      <c r="J82" s="29">
        <f>J81</f>
        <v>8.61</v>
      </c>
      <c r="K82" s="16"/>
      <c r="L82" s="211">
        <f>L81</f>
        <v>47.29</v>
      </c>
      <c r="M82" s="212"/>
      <c r="S82" s="41"/>
    </row>
    <row r="83" spans="1:19" ht="32.25" customHeight="1" x14ac:dyDescent="0.25">
      <c r="A83" s="260" t="s">
        <v>66</v>
      </c>
      <c r="B83" s="261"/>
      <c r="C83" s="269" t="s">
        <v>67</v>
      </c>
      <c r="D83" s="270"/>
      <c r="E83" s="270"/>
      <c r="F83" s="270"/>
      <c r="G83" s="270"/>
      <c r="H83" s="270"/>
      <c r="I83" s="270"/>
      <c r="J83" s="270"/>
      <c r="K83" s="270"/>
      <c r="L83" s="270"/>
      <c r="M83" s="271"/>
      <c r="S83" s="41"/>
    </row>
    <row r="84" spans="1:19" ht="66.75" customHeight="1" x14ac:dyDescent="0.25">
      <c r="A84" s="262" t="s">
        <v>57</v>
      </c>
      <c r="B84" s="261"/>
      <c r="C84" s="263" t="s">
        <v>56</v>
      </c>
      <c r="D84" s="264"/>
      <c r="E84" s="264"/>
      <c r="F84" s="264"/>
      <c r="G84" s="265"/>
      <c r="H84" s="7">
        <v>1.1499999999999999</v>
      </c>
      <c r="I84" s="5"/>
      <c r="J84" s="8">
        <v>4.88</v>
      </c>
      <c r="K84" s="5"/>
      <c r="L84" s="266">
        <f t="shared" ref="L84" si="16">H84+J84</f>
        <v>6.0299999999999994</v>
      </c>
      <c r="M84" s="267"/>
      <c r="S84" s="41"/>
    </row>
    <row r="85" spans="1:19" ht="15" customHeight="1" x14ac:dyDescent="0.25">
      <c r="A85" s="253" t="s">
        <v>9</v>
      </c>
      <c r="B85" s="254"/>
      <c r="C85" s="253"/>
      <c r="D85" s="255"/>
      <c r="E85" s="255"/>
      <c r="F85" s="255"/>
      <c r="G85" s="254"/>
      <c r="H85" s="12">
        <f>H84</f>
        <v>1.1499999999999999</v>
      </c>
      <c r="I85" s="5"/>
      <c r="J85" s="12">
        <f>J84</f>
        <v>4.88</v>
      </c>
      <c r="K85" s="5"/>
      <c r="L85" s="256">
        <f>L84</f>
        <v>6.0299999999999994</v>
      </c>
      <c r="M85" s="257"/>
      <c r="S85" s="41"/>
    </row>
    <row r="86" spans="1:19" ht="48" customHeight="1" x14ac:dyDescent="0.25">
      <c r="A86" s="258" t="s">
        <v>79</v>
      </c>
      <c r="B86" s="259"/>
      <c r="C86" s="259"/>
      <c r="D86" s="259"/>
      <c r="E86" s="259"/>
      <c r="F86" s="259"/>
      <c r="G86" s="259"/>
      <c r="H86" s="259"/>
      <c r="I86" s="259"/>
      <c r="J86" s="259"/>
      <c r="K86" s="259"/>
      <c r="L86" s="259"/>
      <c r="M86" s="259"/>
      <c r="S86" s="42"/>
    </row>
    <row r="87" spans="1:19" ht="26.25" customHeight="1" x14ac:dyDescent="0.25">
      <c r="A87" s="202" t="s">
        <v>11</v>
      </c>
      <c r="B87" s="202"/>
      <c r="C87" s="203" t="s">
        <v>8</v>
      </c>
      <c r="D87" s="203"/>
      <c r="E87" s="203"/>
      <c r="F87" s="203"/>
      <c r="G87" s="203"/>
      <c r="H87" s="17">
        <v>0.06</v>
      </c>
      <c r="I87" s="23"/>
      <c r="J87" s="21">
        <v>2.0299999999999998</v>
      </c>
      <c r="K87" s="23"/>
      <c r="L87" s="204">
        <f t="shared" ref="L87:L88" si="17">H87+J87</f>
        <v>2.09</v>
      </c>
      <c r="M87" s="205"/>
    </row>
    <row r="88" spans="1:19" ht="41.25" customHeight="1" x14ac:dyDescent="0.25">
      <c r="A88" s="202" t="s">
        <v>80</v>
      </c>
      <c r="B88" s="202"/>
      <c r="C88" s="207" t="s">
        <v>81</v>
      </c>
      <c r="D88" s="208"/>
      <c r="E88" s="208"/>
      <c r="F88" s="208"/>
      <c r="G88" s="209"/>
      <c r="H88" s="17">
        <v>2.0499999999999998</v>
      </c>
      <c r="I88" s="23"/>
      <c r="J88" s="21">
        <v>7.91</v>
      </c>
      <c r="K88" s="17"/>
      <c r="L88" s="204">
        <f t="shared" si="17"/>
        <v>9.9600000000000009</v>
      </c>
      <c r="M88" s="205"/>
      <c r="P88" s="11"/>
    </row>
    <row r="89" spans="1:19" ht="15.75" customHeight="1" x14ac:dyDescent="0.25">
      <c r="A89" s="242" t="s">
        <v>9</v>
      </c>
      <c r="B89" s="242"/>
      <c r="C89" s="207"/>
      <c r="D89" s="208"/>
      <c r="E89" s="208"/>
      <c r="F89" s="208"/>
      <c r="G89" s="209"/>
      <c r="H89" s="17">
        <f>H87+H88</f>
        <v>2.11</v>
      </c>
      <c r="I89" s="23"/>
      <c r="J89" s="29">
        <f>J87+J88</f>
        <v>9.94</v>
      </c>
      <c r="K89" s="17"/>
      <c r="L89" s="211">
        <f>L87+L88</f>
        <v>12.05</v>
      </c>
      <c r="M89" s="212"/>
    </row>
    <row r="90" spans="1:19" ht="40.5" customHeight="1" x14ac:dyDescent="0.25">
      <c r="A90" s="210" t="s">
        <v>82</v>
      </c>
      <c r="B90" s="210"/>
      <c r="C90" s="203" t="s">
        <v>81</v>
      </c>
      <c r="D90" s="203"/>
      <c r="E90" s="203"/>
      <c r="F90" s="203"/>
      <c r="G90" s="203"/>
      <c r="H90" s="21">
        <v>2.0499999999999998</v>
      </c>
      <c r="I90" s="38"/>
      <c r="J90" s="21">
        <v>18.05</v>
      </c>
      <c r="K90" s="38"/>
      <c r="L90" s="240">
        <f t="shared" ref="L90:L91" si="18">H90+J90</f>
        <v>20.100000000000001</v>
      </c>
      <c r="M90" s="241"/>
    </row>
    <row r="91" spans="1:19" ht="55.5" customHeight="1" x14ac:dyDescent="0.25">
      <c r="A91" s="210" t="s">
        <v>84</v>
      </c>
      <c r="B91" s="210"/>
      <c r="C91" s="207" t="s">
        <v>83</v>
      </c>
      <c r="D91" s="208"/>
      <c r="E91" s="208"/>
      <c r="F91" s="208"/>
      <c r="G91" s="209"/>
      <c r="H91" s="21">
        <v>2.71</v>
      </c>
      <c r="I91" s="38"/>
      <c r="J91" s="48">
        <v>17.8</v>
      </c>
      <c r="K91" s="35"/>
      <c r="L91" s="204">
        <f t="shared" si="18"/>
        <v>20.51</v>
      </c>
      <c r="M91" s="205"/>
      <c r="P91" s="11"/>
      <c r="Q91" s="11"/>
    </row>
    <row r="92" spans="1:19" ht="15.75" customHeight="1" x14ac:dyDescent="0.25">
      <c r="A92" s="234" t="s">
        <v>9</v>
      </c>
      <c r="B92" s="234"/>
      <c r="C92" s="203"/>
      <c r="D92" s="203"/>
      <c r="E92" s="203"/>
      <c r="F92" s="203"/>
      <c r="G92" s="203"/>
      <c r="H92" s="17">
        <f>H90+H91</f>
        <v>4.76</v>
      </c>
      <c r="I92" s="23"/>
      <c r="J92" s="17">
        <f>J90+J91</f>
        <v>35.85</v>
      </c>
      <c r="K92" s="16"/>
      <c r="L92" s="235">
        <f>L90+L91</f>
        <v>40.61</v>
      </c>
      <c r="M92" s="236"/>
    </row>
    <row r="93" spans="1:19" ht="35.25" customHeight="1" x14ac:dyDescent="0.25">
      <c r="A93" s="252" t="s">
        <v>85</v>
      </c>
      <c r="B93" s="252"/>
      <c r="C93" s="207" t="s">
        <v>52</v>
      </c>
      <c r="D93" s="208"/>
      <c r="E93" s="208"/>
      <c r="F93" s="208"/>
      <c r="G93" s="209"/>
      <c r="H93" s="21">
        <v>8.56</v>
      </c>
      <c r="I93" s="23"/>
      <c r="J93" s="30">
        <v>20.65</v>
      </c>
      <c r="K93" s="16"/>
      <c r="L93" s="211">
        <f t="shared" ref="L93" si="19">H93+J93</f>
        <v>29.21</v>
      </c>
      <c r="M93" s="212"/>
      <c r="Q93" s="11"/>
    </row>
    <row r="94" spans="1:19" ht="15.75" customHeight="1" x14ac:dyDescent="0.25">
      <c r="A94" s="234" t="s">
        <v>9</v>
      </c>
      <c r="B94" s="210"/>
      <c r="C94" s="210"/>
      <c r="D94" s="210"/>
      <c r="E94" s="210"/>
      <c r="F94" s="210"/>
      <c r="G94" s="210"/>
      <c r="H94" s="17">
        <f>H93</f>
        <v>8.56</v>
      </c>
      <c r="I94" s="23"/>
      <c r="J94" s="29">
        <f>J93</f>
        <v>20.65</v>
      </c>
      <c r="K94" s="23"/>
      <c r="L94" s="211">
        <f>L93</f>
        <v>29.21</v>
      </c>
      <c r="M94" s="212"/>
      <c r="P94" s="11"/>
    </row>
    <row r="95" spans="1:19" ht="54" customHeight="1" x14ac:dyDescent="0.25">
      <c r="A95" s="202" t="s">
        <v>86</v>
      </c>
      <c r="B95" s="202"/>
      <c r="C95" s="207" t="s">
        <v>54</v>
      </c>
      <c r="D95" s="208"/>
      <c r="E95" s="208"/>
      <c r="F95" s="208"/>
      <c r="G95" s="209"/>
      <c r="H95" s="21">
        <v>37.81</v>
      </c>
      <c r="I95" s="23"/>
      <c r="J95" s="21">
        <v>8.61</v>
      </c>
      <c r="K95" s="17"/>
      <c r="L95" s="204">
        <f t="shared" ref="L95" si="20">H95+J95</f>
        <v>46.42</v>
      </c>
      <c r="M95" s="205"/>
    </row>
    <row r="96" spans="1:19" ht="14.25" customHeight="1" x14ac:dyDescent="0.25">
      <c r="A96" s="242" t="s">
        <v>9</v>
      </c>
      <c r="B96" s="242"/>
      <c r="C96" s="207"/>
      <c r="D96" s="208"/>
      <c r="E96" s="208"/>
      <c r="F96" s="208"/>
      <c r="G96" s="209"/>
      <c r="H96" s="17">
        <f>H95</f>
        <v>37.81</v>
      </c>
      <c r="I96" s="23"/>
      <c r="J96" s="17">
        <f>J95</f>
        <v>8.61</v>
      </c>
      <c r="K96" s="17"/>
      <c r="L96" s="211">
        <f>L95</f>
        <v>46.42</v>
      </c>
      <c r="M96" s="212"/>
    </row>
    <row r="97" spans="1:17" ht="41.25" customHeight="1" x14ac:dyDescent="0.25">
      <c r="A97" s="202" t="s">
        <v>57</v>
      </c>
      <c r="B97" s="202"/>
      <c r="C97" s="249" t="s">
        <v>56</v>
      </c>
      <c r="D97" s="250"/>
      <c r="E97" s="250"/>
      <c r="F97" s="250"/>
      <c r="G97" s="251"/>
      <c r="H97" s="21">
        <v>1.1499999999999999</v>
      </c>
      <c r="I97" s="23"/>
      <c r="J97" s="21">
        <v>4.88</v>
      </c>
      <c r="K97" s="17"/>
      <c r="L97" s="204">
        <f>H97+J97</f>
        <v>6.0299999999999994</v>
      </c>
      <c r="M97" s="205"/>
    </row>
    <row r="98" spans="1:17" x14ac:dyDescent="0.25">
      <c r="A98" s="216" t="s">
        <v>9</v>
      </c>
      <c r="B98" s="217"/>
      <c r="C98" s="218"/>
      <c r="D98" s="219"/>
      <c r="E98" s="219"/>
      <c r="F98" s="219"/>
      <c r="G98" s="220"/>
      <c r="H98" s="13">
        <f>H97</f>
        <v>1.1499999999999999</v>
      </c>
      <c r="I98" s="1"/>
      <c r="J98" s="36">
        <f>J97</f>
        <v>4.88</v>
      </c>
      <c r="K98" s="37"/>
      <c r="L98" s="221">
        <f>L97</f>
        <v>6.0299999999999994</v>
      </c>
      <c r="M98" s="246"/>
    </row>
    <row r="99" spans="1:17" ht="17.25" customHeight="1" x14ac:dyDescent="0.25">
      <c r="A99" s="247" t="s">
        <v>87</v>
      </c>
      <c r="B99" s="248"/>
      <c r="C99" s="248"/>
      <c r="D99" s="248"/>
      <c r="E99" s="248"/>
      <c r="F99" s="248"/>
      <c r="G99" s="248"/>
      <c r="H99" s="248"/>
      <c r="I99" s="248"/>
      <c r="J99" s="248"/>
      <c r="K99" s="248"/>
      <c r="L99" s="248"/>
      <c r="M99" s="248"/>
    </row>
    <row r="100" spans="1:17" ht="16.5" customHeight="1" x14ac:dyDescent="0.25">
      <c r="A100" s="202" t="s">
        <v>11</v>
      </c>
      <c r="B100" s="202"/>
      <c r="C100" s="207" t="s">
        <v>7</v>
      </c>
      <c r="D100" s="208"/>
      <c r="E100" s="208"/>
      <c r="F100" s="209"/>
      <c r="G100" s="225">
        <v>0.06</v>
      </c>
      <c r="H100" s="225"/>
      <c r="I100" s="23"/>
      <c r="J100" s="21">
        <v>2.0299999999999998</v>
      </c>
      <c r="K100" s="17"/>
      <c r="L100" s="204">
        <f>G100+J100</f>
        <v>2.09</v>
      </c>
      <c r="M100" s="205"/>
    </row>
    <row r="101" spans="1:17" ht="31.5" customHeight="1" x14ac:dyDescent="0.25">
      <c r="A101" s="210" t="s">
        <v>12</v>
      </c>
      <c r="B101" s="210"/>
      <c r="C101" s="243" t="s">
        <v>88</v>
      </c>
      <c r="D101" s="243"/>
      <c r="E101" s="243"/>
      <c r="F101" s="243"/>
      <c r="G101" s="244">
        <v>1.92</v>
      </c>
      <c r="H101" s="245"/>
      <c r="I101" s="4"/>
      <c r="J101" s="27">
        <v>4.34</v>
      </c>
      <c r="K101" s="4"/>
      <c r="L101" s="204">
        <f>G101+J101</f>
        <v>6.26</v>
      </c>
      <c r="M101" s="205"/>
    </row>
    <row r="102" spans="1:17" ht="30" customHeight="1" x14ac:dyDescent="0.25">
      <c r="A102" s="202" t="s">
        <v>15</v>
      </c>
      <c r="B102" s="202"/>
      <c r="C102" s="207" t="s">
        <v>89</v>
      </c>
      <c r="D102" s="208"/>
      <c r="E102" s="208"/>
      <c r="F102" s="209"/>
      <c r="G102" s="204">
        <v>1.86</v>
      </c>
      <c r="H102" s="205"/>
      <c r="I102" s="23"/>
      <c r="J102" s="21">
        <v>2.31</v>
      </c>
      <c r="K102" s="23"/>
      <c r="L102" s="204">
        <f>G102+J102</f>
        <v>4.17</v>
      </c>
      <c r="M102" s="205"/>
      <c r="P102" s="11"/>
      <c r="Q102" s="11"/>
    </row>
    <row r="103" spans="1:17" ht="54" customHeight="1" x14ac:dyDescent="0.25">
      <c r="A103" s="202" t="s">
        <v>16</v>
      </c>
      <c r="B103" s="202"/>
      <c r="C103" s="207" t="s">
        <v>90</v>
      </c>
      <c r="D103" s="208"/>
      <c r="E103" s="208"/>
      <c r="F103" s="209"/>
      <c r="G103" s="225">
        <v>85.97</v>
      </c>
      <c r="H103" s="225"/>
      <c r="I103" s="23"/>
      <c r="J103" s="30">
        <v>4.28</v>
      </c>
      <c r="K103" s="17"/>
      <c r="L103" s="240">
        <f>G103+J103</f>
        <v>90.25</v>
      </c>
      <c r="M103" s="205"/>
      <c r="O103" s="11"/>
      <c r="P103" s="11"/>
      <c r="Q103" s="11"/>
    </row>
    <row r="104" spans="1:17" ht="17.25" customHeight="1" x14ac:dyDescent="0.25">
      <c r="A104" s="242" t="s">
        <v>9</v>
      </c>
      <c r="B104" s="242"/>
      <c r="C104" s="207"/>
      <c r="D104" s="208"/>
      <c r="E104" s="208"/>
      <c r="F104" s="209"/>
      <c r="G104" s="210">
        <f>G100+G101+G102+G103</f>
        <v>89.81</v>
      </c>
      <c r="H104" s="210"/>
      <c r="I104" s="23"/>
      <c r="J104" s="29">
        <f>J100+J101+J102+J103</f>
        <v>12.96</v>
      </c>
      <c r="K104" s="17"/>
      <c r="L104" s="235">
        <f>L100+L101+L102+L103</f>
        <v>102.77</v>
      </c>
      <c r="M104" s="212"/>
      <c r="N104" s="11"/>
    </row>
    <row r="105" spans="1:17" ht="30" customHeight="1" x14ac:dyDescent="0.25">
      <c r="A105" s="231" t="s">
        <v>91</v>
      </c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3"/>
    </row>
    <row r="106" spans="1:17" ht="17.25" customHeight="1" x14ac:dyDescent="0.25">
      <c r="A106" s="202" t="s">
        <v>11</v>
      </c>
      <c r="B106" s="202"/>
      <c r="C106" s="207" t="s">
        <v>14</v>
      </c>
      <c r="D106" s="208"/>
      <c r="E106" s="208"/>
      <c r="F106" s="209"/>
      <c r="G106" s="204">
        <v>0.06</v>
      </c>
      <c r="H106" s="205"/>
      <c r="I106" s="23"/>
      <c r="J106" s="21">
        <v>2.0299999999999998</v>
      </c>
      <c r="K106" s="24"/>
      <c r="L106" s="239">
        <f>G106+J106</f>
        <v>2.09</v>
      </c>
      <c r="M106" s="205"/>
    </row>
    <row r="107" spans="1:17" ht="42.75" customHeight="1" x14ac:dyDescent="0.25">
      <c r="A107" s="237" t="s">
        <v>92</v>
      </c>
      <c r="B107" s="237"/>
      <c r="C107" s="207" t="s">
        <v>46</v>
      </c>
      <c r="D107" s="208"/>
      <c r="E107" s="208"/>
      <c r="F107" s="209"/>
      <c r="G107" s="238">
        <v>24.15</v>
      </c>
      <c r="H107" s="238"/>
      <c r="I107" s="23"/>
      <c r="J107" s="21">
        <v>8.26</v>
      </c>
      <c r="K107" s="16"/>
      <c r="L107" s="239">
        <f>G107+J107</f>
        <v>32.409999999999997</v>
      </c>
      <c r="M107" s="205"/>
    </row>
    <row r="108" spans="1:17" ht="14.25" customHeight="1" x14ac:dyDescent="0.25">
      <c r="A108" s="234" t="s">
        <v>9</v>
      </c>
      <c r="B108" s="234"/>
      <c r="C108" s="203"/>
      <c r="D108" s="203"/>
      <c r="E108" s="203"/>
      <c r="F108" s="203"/>
      <c r="G108" s="23"/>
      <c r="H108" s="17">
        <f>G106+G107</f>
        <v>24.209999999999997</v>
      </c>
      <c r="I108" s="23"/>
      <c r="J108" s="17">
        <f>J106+J107</f>
        <v>10.29</v>
      </c>
      <c r="K108" s="23"/>
      <c r="L108" s="235">
        <f>L106+L107</f>
        <v>34.5</v>
      </c>
      <c r="M108" s="236"/>
    </row>
    <row r="109" spans="1:17" ht="42" customHeight="1" x14ac:dyDescent="0.25">
      <c r="A109" s="237" t="s">
        <v>94</v>
      </c>
      <c r="B109" s="237"/>
      <c r="C109" s="207" t="s">
        <v>93</v>
      </c>
      <c r="D109" s="208"/>
      <c r="E109" s="208"/>
      <c r="F109" s="209"/>
      <c r="G109" s="225">
        <v>24.55</v>
      </c>
      <c r="H109" s="225"/>
      <c r="I109" s="23"/>
      <c r="J109" s="21">
        <v>12.74</v>
      </c>
      <c r="K109" s="16"/>
      <c r="L109" s="240">
        <f>G109+J109</f>
        <v>37.29</v>
      </c>
      <c r="M109" s="241"/>
      <c r="P109" s="11"/>
    </row>
    <row r="110" spans="1:17" ht="30" customHeight="1" x14ac:dyDescent="0.25">
      <c r="A110" s="202" t="s">
        <v>96</v>
      </c>
      <c r="B110" s="202"/>
      <c r="C110" s="207" t="s">
        <v>95</v>
      </c>
      <c r="D110" s="208"/>
      <c r="E110" s="208"/>
      <c r="F110" s="209"/>
      <c r="G110" s="225">
        <v>29.84</v>
      </c>
      <c r="H110" s="225"/>
      <c r="I110" s="23"/>
      <c r="J110" s="21">
        <v>20.65</v>
      </c>
      <c r="K110" s="17"/>
      <c r="L110" s="204">
        <f>G110+J110</f>
        <v>50.489999999999995</v>
      </c>
      <c r="M110" s="205"/>
      <c r="Q110" s="11"/>
    </row>
    <row r="111" spans="1:17" ht="16.5" customHeight="1" x14ac:dyDescent="0.25">
      <c r="A111" s="226" t="s">
        <v>9</v>
      </c>
      <c r="B111" s="227"/>
      <c r="C111" s="211"/>
      <c r="D111" s="228"/>
      <c r="E111" s="228"/>
      <c r="F111" s="212"/>
      <c r="G111" s="21"/>
      <c r="H111" s="21">
        <f>G109+G110</f>
        <v>54.39</v>
      </c>
      <c r="I111" s="23"/>
      <c r="J111" s="21">
        <f>J109+J110</f>
        <v>33.39</v>
      </c>
      <c r="K111" s="17"/>
      <c r="L111" s="229">
        <f>H111+J111</f>
        <v>87.78</v>
      </c>
      <c r="M111" s="230"/>
    </row>
    <row r="112" spans="1:17" ht="38.25" customHeight="1" x14ac:dyDescent="0.25">
      <c r="A112" s="202" t="s">
        <v>98</v>
      </c>
      <c r="B112" s="202"/>
      <c r="C112" s="207" t="s">
        <v>97</v>
      </c>
      <c r="D112" s="208"/>
      <c r="E112" s="208"/>
      <c r="F112" s="209"/>
      <c r="G112" s="225">
        <v>37.92</v>
      </c>
      <c r="H112" s="225"/>
      <c r="I112" s="23"/>
      <c r="J112" s="39">
        <v>8.5299999999999994</v>
      </c>
      <c r="K112" s="17"/>
      <c r="L112" s="204">
        <f>G112+J112</f>
        <v>46.45</v>
      </c>
      <c r="M112" s="205"/>
      <c r="P112" s="11"/>
    </row>
    <row r="113" spans="1:19" x14ac:dyDescent="0.25">
      <c r="A113" s="216" t="s">
        <v>9</v>
      </c>
      <c r="B113" s="217"/>
      <c r="C113" s="218"/>
      <c r="D113" s="219"/>
      <c r="E113" s="219"/>
      <c r="F113" s="220"/>
      <c r="G113" s="221">
        <f>G112</f>
        <v>37.92</v>
      </c>
      <c r="H113" s="222"/>
      <c r="I113" s="1"/>
      <c r="J113" s="40">
        <f>J112</f>
        <v>8.5299999999999994</v>
      </c>
      <c r="K113" s="2"/>
      <c r="L113" s="223">
        <f>L112</f>
        <v>46.45</v>
      </c>
      <c r="M113" s="224"/>
      <c r="N113" s="11"/>
      <c r="O113" s="11"/>
    </row>
    <row r="114" spans="1:19" ht="54" customHeight="1" x14ac:dyDescent="0.25">
      <c r="A114" s="202" t="s">
        <v>57</v>
      </c>
      <c r="B114" s="202"/>
      <c r="C114" s="203" t="s">
        <v>56</v>
      </c>
      <c r="D114" s="203"/>
      <c r="E114" s="203"/>
      <c r="F114" s="203"/>
      <c r="G114" s="204">
        <v>1.1499999999999999</v>
      </c>
      <c r="H114" s="205"/>
      <c r="I114" s="23"/>
      <c r="J114" s="21">
        <v>4.88</v>
      </c>
      <c r="K114" s="23"/>
      <c r="L114" s="204">
        <f>G114+J114</f>
        <v>6.0299999999999994</v>
      </c>
      <c r="M114" s="205"/>
      <c r="P114" s="11"/>
    </row>
    <row r="115" spans="1:19" ht="18" customHeight="1" x14ac:dyDescent="0.25">
      <c r="A115" s="206" t="s">
        <v>9</v>
      </c>
      <c r="B115" s="206"/>
      <c r="C115" s="207"/>
      <c r="D115" s="208"/>
      <c r="E115" s="208"/>
      <c r="F115" s="209"/>
      <c r="G115" s="210">
        <f>G114</f>
        <v>1.1499999999999999</v>
      </c>
      <c r="H115" s="210"/>
      <c r="I115" s="23"/>
      <c r="J115" s="17">
        <f>J114</f>
        <v>4.88</v>
      </c>
      <c r="K115" s="17"/>
      <c r="L115" s="211">
        <f>L114</f>
        <v>6.0299999999999994</v>
      </c>
      <c r="M115" s="212"/>
    </row>
    <row r="116" spans="1:19" ht="24.75" customHeight="1" x14ac:dyDescent="0.25">
      <c r="A116" s="213" t="s">
        <v>99</v>
      </c>
      <c r="B116" s="214"/>
      <c r="C116" s="214"/>
      <c r="D116" s="214"/>
      <c r="E116" s="214"/>
      <c r="F116" s="214"/>
      <c r="G116" s="214"/>
      <c r="H116" s="214"/>
      <c r="I116" s="214"/>
      <c r="J116" s="214"/>
      <c r="K116" s="214"/>
      <c r="L116" s="214"/>
      <c r="M116" s="215"/>
    </row>
    <row r="117" spans="1:19" ht="15.75" customHeight="1" x14ac:dyDescent="0.25">
      <c r="A117" s="202" t="s">
        <v>11</v>
      </c>
      <c r="B117" s="202"/>
      <c r="C117" s="203" t="s">
        <v>14</v>
      </c>
      <c r="D117" s="203"/>
      <c r="E117" s="203"/>
      <c r="F117" s="203"/>
      <c r="G117" s="17"/>
      <c r="H117" s="17">
        <v>0.06</v>
      </c>
      <c r="I117" s="23"/>
      <c r="J117" s="21">
        <v>2.0299999999999998</v>
      </c>
      <c r="K117" s="23"/>
      <c r="L117" s="204">
        <f>H117+J117</f>
        <v>2.09</v>
      </c>
      <c r="M117" s="205"/>
    </row>
    <row r="118" spans="1:19" ht="40.5" customHeight="1" x14ac:dyDescent="0.25">
      <c r="A118" s="95" t="s">
        <v>101</v>
      </c>
      <c r="B118" s="95"/>
      <c r="C118" s="207" t="s">
        <v>100</v>
      </c>
      <c r="D118" s="208"/>
      <c r="E118" s="208"/>
      <c r="F118" s="209"/>
      <c r="G118" s="225">
        <v>37.72</v>
      </c>
      <c r="H118" s="225"/>
      <c r="I118" s="38"/>
      <c r="J118" s="48">
        <v>6.2</v>
      </c>
      <c r="K118" s="34"/>
      <c r="L118" s="204">
        <f>G118+J118</f>
        <v>43.92</v>
      </c>
      <c r="M118" s="205"/>
    </row>
    <row r="119" spans="1:19" ht="15.75" customHeight="1" x14ac:dyDescent="0.25">
      <c r="A119" s="234" t="s">
        <v>9</v>
      </c>
      <c r="B119" s="234"/>
      <c r="C119" s="225"/>
      <c r="D119" s="225"/>
      <c r="E119" s="225"/>
      <c r="F119" s="225"/>
      <c r="G119" s="23"/>
      <c r="H119" s="17">
        <f>H117+G118</f>
        <v>37.78</v>
      </c>
      <c r="I119" s="17"/>
      <c r="J119" s="17">
        <f>J117+J118</f>
        <v>8.23</v>
      </c>
      <c r="K119" s="17"/>
      <c r="L119" s="314">
        <f>L117+L118</f>
        <v>46.010000000000005</v>
      </c>
      <c r="M119" s="315"/>
    </row>
    <row r="120" spans="1:19" ht="55.5" customHeight="1" x14ac:dyDescent="0.25">
      <c r="A120" s="210" t="s">
        <v>103</v>
      </c>
      <c r="B120" s="210"/>
      <c r="C120" s="207" t="s">
        <v>102</v>
      </c>
      <c r="D120" s="208"/>
      <c r="E120" s="208"/>
      <c r="F120" s="209"/>
      <c r="G120" s="225">
        <v>38.15</v>
      </c>
      <c r="H120" s="225"/>
      <c r="I120" s="23"/>
      <c r="J120" s="30">
        <v>12.61</v>
      </c>
      <c r="K120" s="16"/>
      <c r="L120" s="240">
        <f>G120+J120</f>
        <v>50.76</v>
      </c>
      <c r="M120" s="241"/>
      <c r="P120" s="11"/>
      <c r="Q120" s="11"/>
      <c r="R120" s="11"/>
    </row>
    <row r="121" spans="1:19" ht="28.5" customHeight="1" x14ac:dyDescent="0.25">
      <c r="A121" s="283" t="s">
        <v>96</v>
      </c>
      <c r="B121" s="283"/>
      <c r="C121" s="203" t="s">
        <v>95</v>
      </c>
      <c r="D121" s="203"/>
      <c r="E121" s="203"/>
      <c r="F121" s="203"/>
      <c r="G121" s="204">
        <v>29.84</v>
      </c>
      <c r="H121" s="205"/>
      <c r="I121" s="23"/>
      <c r="J121" s="21">
        <v>20.65</v>
      </c>
      <c r="K121" s="23"/>
      <c r="L121" s="204">
        <f>G121+J121</f>
        <v>50.489999999999995</v>
      </c>
      <c r="M121" s="205"/>
      <c r="O121" s="11"/>
      <c r="P121" s="11"/>
    </row>
    <row r="122" spans="1:19" ht="14.25" customHeight="1" x14ac:dyDescent="0.25">
      <c r="A122" s="242" t="s">
        <v>9</v>
      </c>
      <c r="B122" s="242"/>
      <c r="C122" s="207"/>
      <c r="D122" s="208"/>
      <c r="E122" s="208"/>
      <c r="F122" s="209"/>
      <c r="G122" s="225">
        <f>G120+G121</f>
        <v>67.989999999999995</v>
      </c>
      <c r="H122" s="225"/>
      <c r="I122" s="21"/>
      <c r="J122" s="30">
        <f>J120+J121</f>
        <v>33.26</v>
      </c>
      <c r="K122" s="21"/>
      <c r="L122" s="312">
        <f>L120+L121</f>
        <v>101.25</v>
      </c>
      <c r="M122" s="313"/>
      <c r="N122" s="11"/>
    </row>
    <row r="123" spans="1:19" ht="78.75" customHeight="1" x14ac:dyDescent="0.25">
      <c r="A123" s="95" t="s">
        <v>55</v>
      </c>
      <c r="B123" s="95"/>
      <c r="C123" s="203" t="s">
        <v>54</v>
      </c>
      <c r="D123" s="203"/>
      <c r="E123" s="203"/>
      <c r="F123" s="203"/>
      <c r="G123" s="225">
        <v>37.81</v>
      </c>
      <c r="H123" s="225"/>
      <c r="I123" s="23"/>
      <c r="J123" s="21">
        <v>8.61</v>
      </c>
      <c r="K123" s="17"/>
      <c r="L123" s="204">
        <f>G123+J123</f>
        <v>46.42</v>
      </c>
      <c r="M123" s="205"/>
      <c r="S123" t="s">
        <v>106</v>
      </c>
    </row>
    <row r="124" spans="1:19" ht="15.75" customHeight="1" x14ac:dyDescent="0.25">
      <c r="A124" s="242" t="s">
        <v>9</v>
      </c>
      <c r="B124" s="242"/>
      <c r="C124" s="203"/>
      <c r="D124" s="203"/>
      <c r="E124" s="203"/>
      <c r="F124" s="203"/>
      <c r="G124" s="23"/>
      <c r="H124" s="23">
        <f>G123</f>
        <v>37.81</v>
      </c>
      <c r="I124" s="23"/>
      <c r="J124" s="17">
        <f>J123</f>
        <v>8.61</v>
      </c>
      <c r="K124" s="23"/>
      <c r="L124" s="211">
        <f>L123</f>
        <v>46.42</v>
      </c>
      <c r="M124" s="212"/>
    </row>
    <row r="125" spans="1:19" ht="23.1" customHeight="1" x14ac:dyDescent="0.25">
      <c r="A125" s="311" t="s">
        <v>105</v>
      </c>
      <c r="B125" s="311"/>
      <c r="C125" s="311"/>
      <c r="D125" s="311"/>
      <c r="E125" s="311"/>
      <c r="F125" s="311"/>
      <c r="G125" s="311"/>
      <c r="H125" s="311"/>
      <c r="I125" s="311"/>
      <c r="J125" s="311"/>
      <c r="K125" s="311"/>
      <c r="L125" s="311"/>
      <c r="M125" s="311"/>
    </row>
  </sheetData>
  <mergeCells count="362">
    <mergeCell ref="A124:B124"/>
    <mergeCell ref="C124:F124"/>
    <mergeCell ref="L124:M124"/>
    <mergeCell ref="A125:M125"/>
    <mergeCell ref="J39:K39"/>
    <mergeCell ref="A121:B121"/>
    <mergeCell ref="C121:F121"/>
    <mergeCell ref="G121:H121"/>
    <mergeCell ref="L121:M121"/>
    <mergeCell ref="A122:B122"/>
    <mergeCell ref="C122:F122"/>
    <mergeCell ref="G122:H122"/>
    <mergeCell ref="L122:M122"/>
    <mergeCell ref="A123:B123"/>
    <mergeCell ref="C123:F123"/>
    <mergeCell ref="G123:H123"/>
    <mergeCell ref="L123:M123"/>
    <mergeCell ref="A118:B118"/>
    <mergeCell ref="C118:F118"/>
    <mergeCell ref="G118:H118"/>
    <mergeCell ref="L118:M118"/>
    <mergeCell ref="A119:B119"/>
    <mergeCell ref="C119:F119"/>
    <mergeCell ref="L119:M119"/>
    <mergeCell ref="A120:B120"/>
    <mergeCell ref="C120:F120"/>
    <mergeCell ref="G120:H120"/>
    <mergeCell ref="L120:M120"/>
    <mergeCell ref="A9:B9"/>
    <mergeCell ref="C9:F9"/>
    <mergeCell ref="G9:H9"/>
    <mergeCell ref="J9:K9"/>
    <mergeCell ref="L9:M9"/>
    <mergeCell ref="A10:B10"/>
    <mergeCell ref="C10:M10"/>
    <mergeCell ref="A13:B13"/>
    <mergeCell ref="C13:F13"/>
    <mergeCell ref="G13:H13"/>
    <mergeCell ref="J13:K13"/>
    <mergeCell ref="L13:M13"/>
    <mergeCell ref="A14:M14"/>
    <mergeCell ref="A11:B11"/>
    <mergeCell ref="C11:F11"/>
    <mergeCell ref="G11:H11"/>
    <mergeCell ref="J11:K11"/>
    <mergeCell ref="L11:M11"/>
    <mergeCell ref="A12:B12"/>
    <mergeCell ref="C12:F12"/>
    <mergeCell ref="A4:M4"/>
    <mergeCell ref="A5:M5"/>
    <mergeCell ref="A7:B8"/>
    <mergeCell ref="C7:F8"/>
    <mergeCell ref="G7:H8"/>
    <mergeCell ref="J7:K7"/>
    <mergeCell ref="L7:M7"/>
    <mergeCell ref="J8:K8"/>
    <mergeCell ref="L8:M8"/>
    <mergeCell ref="A6:M6"/>
    <mergeCell ref="G12:H12"/>
    <mergeCell ref="J12:K12"/>
    <mergeCell ref="L12:M12"/>
    <mergeCell ref="A15:B15"/>
    <mergeCell ref="C15:F15"/>
    <mergeCell ref="G15:H15"/>
    <mergeCell ref="J15:K15"/>
    <mergeCell ref="L15:M15"/>
    <mergeCell ref="A16:B16"/>
    <mergeCell ref="C16:F16"/>
    <mergeCell ref="L16:M16"/>
    <mergeCell ref="A19:B19"/>
    <mergeCell ref="A20:B20"/>
    <mergeCell ref="A17:B17"/>
    <mergeCell ref="C17:F17"/>
    <mergeCell ref="G17:H17"/>
    <mergeCell ref="J17:K17"/>
    <mergeCell ref="L17:M17"/>
    <mergeCell ref="A18:B18"/>
    <mergeCell ref="C18:F18"/>
    <mergeCell ref="G18:H18"/>
    <mergeCell ref="J18:K18"/>
    <mergeCell ref="L18:M18"/>
    <mergeCell ref="C19:F19"/>
    <mergeCell ref="G19:H19"/>
    <mergeCell ref="J19:K19"/>
    <mergeCell ref="L19:M19"/>
    <mergeCell ref="C20:M20"/>
    <mergeCell ref="A24:B24"/>
    <mergeCell ref="C24:F24"/>
    <mergeCell ref="G24:H24"/>
    <mergeCell ref="J24:K24"/>
    <mergeCell ref="L24:M24"/>
    <mergeCell ref="A21:B21"/>
    <mergeCell ref="C21:F21"/>
    <mergeCell ref="G21:H21"/>
    <mergeCell ref="J21:K21"/>
    <mergeCell ref="L21:M21"/>
    <mergeCell ref="A22:B22"/>
    <mergeCell ref="C22:F22"/>
    <mergeCell ref="L22:M22"/>
    <mergeCell ref="A23:B23"/>
    <mergeCell ref="C23:F23"/>
    <mergeCell ref="G23:H23"/>
    <mergeCell ref="J23:K23"/>
    <mergeCell ref="L23:M23"/>
    <mergeCell ref="A26:B26"/>
    <mergeCell ref="C26:F26"/>
    <mergeCell ref="G26:H26"/>
    <mergeCell ref="J26:K26"/>
    <mergeCell ref="L26:M26"/>
    <mergeCell ref="A25:M25"/>
    <mergeCell ref="A30:B30"/>
    <mergeCell ref="A31:B31"/>
    <mergeCell ref="C31:G31"/>
    <mergeCell ref="L31:M31"/>
    <mergeCell ref="A27:B27"/>
    <mergeCell ref="A28:B28"/>
    <mergeCell ref="L28:M28"/>
    <mergeCell ref="A29:B29"/>
    <mergeCell ref="L29:M29"/>
    <mergeCell ref="C27:F27"/>
    <mergeCell ref="L27:M27"/>
    <mergeCell ref="C28:F28"/>
    <mergeCell ref="G28:H28"/>
    <mergeCell ref="J28:K28"/>
    <mergeCell ref="C29:F29"/>
    <mergeCell ref="G29:H29"/>
    <mergeCell ref="J29:K29"/>
    <mergeCell ref="C30:M30"/>
    <mergeCell ref="A35:B35"/>
    <mergeCell ref="L35:M35"/>
    <mergeCell ref="A36:B36"/>
    <mergeCell ref="L36:M36"/>
    <mergeCell ref="L33:M33"/>
    <mergeCell ref="A34:B34"/>
    <mergeCell ref="C34:G34"/>
    <mergeCell ref="L34:M34"/>
    <mergeCell ref="A32:B33"/>
    <mergeCell ref="C32:F32"/>
    <mergeCell ref="L32:M32"/>
    <mergeCell ref="C33:F33"/>
    <mergeCell ref="C35:F35"/>
    <mergeCell ref="C36:F36"/>
    <mergeCell ref="A39:B39"/>
    <mergeCell ref="C39:G39"/>
    <mergeCell ref="L39:M39"/>
    <mergeCell ref="A40:B40"/>
    <mergeCell ref="C40:G40"/>
    <mergeCell ref="L40:M40"/>
    <mergeCell ref="A37:B37"/>
    <mergeCell ref="C37:G37"/>
    <mergeCell ref="L37:M37"/>
    <mergeCell ref="A38:M38"/>
    <mergeCell ref="A43:B43"/>
    <mergeCell ref="C43:G43"/>
    <mergeCell ref="L43:M43"/>
    <mergeCell ref="L45:M45"/>
    <mergeCell ref="A41:B41"/>
    <mergeCell ref="C41:G41"/>
    <mergeCell ref="L41:M41"/>
    <mergeCell ref="A42:B42"/>
    <mergeCell ref="C42:G42"/>
    <mergeCell ref="L42:M42"/>
    <mergeCell ref="A44:B44"/>
    <mergeCell ref="C44:G44"/>
    <mergeCell ref="L44:M44"/>
    <mergeCell ref="A45:B45"/>
    <mergeCell ref="C45:G45"/>
    <mergeCell ref="L49:M49"/>
    <mergeCell ref="B51:F51"/>
    <mergeCell ref="L51:M51"/>
    <mergeCell ref="L46:M46"/>
    <mergeCell ref="L47:M47"/>
    <mergeCell ref="L48:M48"/>
    <mergeCell ref="A46:B46"/>
    <mergeCell ref="C46:G46"/>
    <mergeCell ref="A47:B47"/>
    <mergeCell ref="C47:G47"/>
    <mergeCell ref="A48:B48"/>
    <mergeCell ref="C48:G48"/>
    <mergeCell ref="A49:B49"/>
    <mergeCell ref="C49:G49"/>
    <mergeCell ref="A50:M50"/>
    <mergeCell ref="B57:F57"/>
    <mergeCell ref="L57:M57"/>
    <mergeCell ref="B58:F58"/>
    <mergeCell ref="L58:M58"/>
    <mergeCell ref="B52:F52"/>
    <mergeCell ref="L52:M52"/>
    <mergeCell ref="B54:F54"/>
    <mergeCell ref="L54:M54"/>
    <mergeCell ref="B55:F55"/>
    <mergeCell ref="L55:M55"/>
    <mergeCell ref="G52:H52"/>
    <mergeCell ref="B53:F53"/>
    <mergeCell ref="L53:M53"/>
    <mergeCell ref="B56:F56"/>
    <mergeCell ref="L56:M56"/>
    <mergeCell ref="B59:M59"/>
    <mergeCell ref="B63:F63"/>
    <mergeCell ref="L63:M63"/>
    <mergeCell ref="B64:F64"/>
    <mergeCell ref="L64:M64"/>
    <mergeCell ref="B65:F65"/>
    <mergeCell ref="L65:M65"/>
    <mergeCell ref="B60:F60"/>
    <mergeCell ref="L60:M60"/>
    <mergeCell ref="B61:F61"/>
    <mergeCell ref="L61:M61"/>
    <mergeCell ref="A62:M62"/>
    <mergeCell ref="L69:M69"/>
    <mergeCell ref="L70:M70"/>
    <mergeCell ref="L68:M68"/>
    <mergeCell ref="B66:F66"/>
    <mergeCell ref="L66:M66"/>
    <mergeCell ref="B67:F67"/>
    <mergeCell ref="L67:M67"/>
    <mergeCell ref="B68:F68"/>
    <mergeCell ref="B69:F69"/>
    <mergeCell ref="B70:F70"/>
    <mergeCell ref="A74:B74"/>
    <mergeCell ref="L71:M71"/>
    <mergeCell ref="L72:M72"/>
    <mergeCell ref="B71:F71"/>
    <mergeCell ref="B72:F72"/>
    <mergeCell ref="A73:M73"/>
    <mergeCell ref="C74:M74"/>
    <mergeCell ref="A78:B78"/>
    <mergeCell ref="C78:G78"/>
    <mergeCell ref="L78:M78"/>
    <mergeCell ref="A80:B80"/>
    <mergeCell ref="C80:G80"/>
    <mergeCell ref="L80:M80"/>
    <mergeCell ref="A75:B75"/>
    <mergeCell ref="C75:G75"/>
    <mergeCell ref="L75:M75"/>
    <mergeCell ref="A76:B76"/>
    <mergeCell ref="A77:B77"/>
    <mergeCell ref="C77:G77"/>
    <mergeCell ref="L77:M77"/>
    <mergeCell ref="C76:G76"/>
    <mergeCell ref="L76:M76"/>
    <mergeCell ref="A79:B79"/>
    <mergeCell ref="C79:G79"/>
    <mergeCell ref="L79:M79"/>
    <mergeCell ref="A83:B83"/>
    <mergeCell ref="A84:B84"/>
    <mergeCell ref="C84:G84"/>
    <mergeCell ref="L84:M84"/>
    <mergeCell ref="A81:B81"/>
    <mergeCell ref="C81:G81"/>
    <mergeCell ref="L81:M81"/>
    <mergeCell ref="A82:B82"/>
    <mergeCell ref="C82:G82"/>
    <mergeCell ref="L82:M82"/>
    <mergeCell ref="C83:M83"/>
    <mergeCell ref="A87:B87"/>
    <mergeCell ref="C87:G87"/>
    <mergeCell ref="L87:M87"/>
    <mergeCell ref="A88:B88"/>
    <mergeCell ref="C88:G88"/>
    <mergeCell ref="L88:M88"/>
    <mergeCell ref="A85:B85"/>
    <mergeCell ref="C85:G85"/>
    <mergeCell ref="L85:M85"/>
    <mergeCell ref="A86:M86"/>
    <mergeCell ref="A91:B91"/>
    <mergeCell ref="C91:G91"/>
    <mergeCell ref="L91:M91"/>
    <mergeCell ref="A93:B93"/>
    <mergeCell ref="L93:M93"/>
    <mergeCell ref="A89:B89"/>
    <mergeCell ref="C89:G89"/>
    <mergeCell ref="L89:M89"/>
    <mergeCell ref="A90:B90"/>
    <mergeCell ref="C90:G90"/>
    <mergeCell ref="L90:M90"/>
    <mergeCell ref="A92:B92"/>
    <mergeCell ref="C92:G92"/>
    <mergeCell ref="L92:M92"/>
    <mergeCell ref="C93:G93"/>
    <mergeCell ref="A96:B96"/>
    <mergeCell ref="L96:M96"/>
    <mergeCell ref="A97:B97"/>
    <mergeCell ref="L97:M97"/>
    <mergeCell ref="A94:B94"/>
    <mergeCell ref="L94:M94"/>
    <mergeCell ref="A95:B95"/>
    <mergeCell ref="L95:M95"/>
    <mergeCell ref="C94:G94"/>
    <mergeCell ref="C95:G95"/>
    <mergeCell ref="C96:G96"/>
    <mergeCell ref="C97:G97"/>
    <mergeCell ref="A100:B100"/>
    <mergeCell ref="C100:F100"/>
    <mergeCell ref="G100:H100"/>
    <mergeCell ref="L100:M100"/>
    <mergeCell ref="A98:B98"/>
    <mergeCell ref="C98:G98"/>
    <mergeCell ref="L98:M98"/>
    <mergeCell ref="A99:M99"/>
    <mergeCell ref="A103:B103"/>
    <mergeCell ref="C103:F103"/>
    <mergeCell ref="G103:H103"/>
    <mergeCell ref="L103:M103"/>
    <mergeCell ref="A104:B104"/>
    <mergeCell ref="C104:F104"/>
    <mergeCell ref="G104:H104"/>
    <mergeCell ref="L104:M104"/>
    <mergeCell ref="A101:B101"/>
    <mergeCell ref="C101:F101"/>
    <mergeCell ref="L101:M101"/>
    <mergeCell ref="A102:B102"/>
    <mergeCell ref="C102:F102"/>
    <mergeCell ref="G102:H102"/>
    <mergeCell ref="L102:M102"/>
    <mergeCell ref="G101:H101"/>
    <mergeCell ref="C111:F111"/>
    <mergeCell ref="L111:M111"/>
    <mergeCell ref="A105:M105"/>
    <mergeCell ref="A108:B108"/>
    <mergeCell ref="C108:F108"/>
    <mergeCell ref="L108:M108"/>
    <mergeCell ref="G109:H109"/>
    <mergeCell ref="A112:B112"/>
    <mergeCell ref="C112:F112"/>
    <mergeCell ref="G112:H112"/>
    <mergeCell ref="L112:M112"/>
    <mergeCell ref="A107:B107"/>
    <mergeCell ref="C107:F107"/>
    <mergeCell ref="G107:H107"/>
    <mergeCell ref="L107:M107"/>
    <mergeCell ref="A109:B109"/>
    <mergeCell ref="C109:F109"/>
    <mergeCell ref="L109:M109"/>
    <mergeCell ref="A106:B106"/>
    <mergeCell ref="C106:F106"/>
    <mergeCell ref="G106:H106"/>
    <mergeCell ref="L106:M106"/>
    <mergeCell ref="F1:M1"/>
    <mergeCell ref="F2:M2"/>
    <mergeCell ref="F3:M3"/>
    <mergeCell ref="A117:B117"/>
    <mergeCell ref="C117:F117"/>
    <mergeCell ref="L117:M117"/>
    <mergeCell ref="A114:B114"/>
    <mergeCell ref="C114:F114"/>
    <mergeCell ref="G114:H114"/>
    <mergeCell ref="L114:M114"/>
    <mergeCell ref="A115:B115"/>
    <mergeCell ref="C115:F115"/>
    <mergeCell ref="G115:H115"/>
    <mergeCell ref="L115:M115"/>
    <mergeCell ref="A116:M116"/>
    <mergeCell ref="A113:B113"/>
    <mergeCell ref="C113:F113"/>
    <mergeCell ref="G113:H113"/>
    <mergeCell ref="L113:M113"/>
    <mergeCell ref="A110:B110"/>
    <mergeCell ref="C110:F110"/>
    <mergeCell ref="G110:H110"/>
    <mergeCell ref="L110:M110"/>
    <mergeCell ref="A111:B1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РБ07.07.25 Бак лаб</vt:lpstr>
      <vt:lpstr>Прайс ИГ 07.07.25 Бак лаб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clk-zav</dc:creator>
  <cp:lastModifiedBy>User</cp:lastModifiedBy>
  <cp:revision>55</cp:revision>
  <cp:lastPrinted>2025-07-02T08:05:39Z</cp:lastPrinted>
  <dcterms:created xsi:type="dcterms:W3CDTF">2025-05-16T08:40:00Z</dcterms:created>
  <dcterms:modified xsi:type="dcterms:W3CDTF">2025-07-02T08:46:04Z</dcterms:modified>
</cp:coreProperties>
</file>